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公示" sheetId="6" r:id="rId1"/>
  </sheets>
  <definedNames>
    <definedName name="_xlnm.Print_Area" localSheetId="0">公示!$A$1:$M$30</definedName>
    <definedName name="_xlnm._FilterDatabase" localSheetId="0" hidden="1">公示!$A$1:$M$30</definedName>
    <definedName name="_xlnm.Print_Titles" localSheetId="0">公示!$6:$6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<sst xmlns="http://schemas.openxmlformats.org/spreadsheetml/2006/main" count="256" uniqueCount="117">
  <si>
    <t xml:space="preserve">六盘水市拟于2025年5月提前退休人员审批公示表（第9期）
地方企业及灵活就业人员
</t>
  </si>
  <si>
    <r>
      <rPr>
        <sz val="9"/>
        <rFont val="仿宋_GB2312"/>
        <charset val="134"/>
      </rPr>
      <t xml:space="preserve">    经审核，以下人员符合国发〔1978〕104号文件规定的退休条件，现将其基本情况予以公示。</t>
    </r>
    <r>
      <rPr>
        <sz val="10"/>
        <rFont val="仿宋_GB2312"/>
        <charset val="134"/>
      </rPr>
      <t>公示期为5个工作日(2025年6月9日至2025年6月12日)，公示期内发现与实际情况不符合的，可向六盘水市人力资源和社会保障局进行举报。经核实后，确有弄虚作假行为的，不予办理退休手续，并追究有关人员的责任。如核查后未发现违反国家有关规定和公示无异议，按有关程序给予办理退休审批手续。</t>
    </r>
  </si>
  <si>
    <t>六盘水市人力资源和社会保障局养老失业保险科，受理举报电话：0858-8269512</t>
  </si>
  <si>
    <t>序号</t>
  </si>
  <si>
    <t>姓名</t>
  </si>
  <si>
    <t>性别</t>
  </si>
  <si>
    <t>单位名称</t>
  </si>
  <si>
    <t>退休类别</t>
  </si>
  <si>
    <t>特殊工种名称</t>
  </si>
  <si>
    <t>从事特殊年限、病退（退职）依据</t>
  </si>
  <si>
    <t>档案最先记载出生时间</t>
  </si>
  <si>
    <t>参加工作时间</t>
  </si>
  <si>
    <t>退休时所在岗位</t>
  </si>
  <si>
    <t>是否享受独生子女待遇</t>
  </si>
  <si>
    <t>初审单位</t>
  </si>
  <si>
    <t>复审审核意见</t>
  </si>
  <si>
    <t>丰玉林</t>
  </si>
  <si>
    <t>男</t>
  </si>
  <si>
    <t>六盘水市灵活就业人员虚拟单位（原水矿集团公司）</t>
  </si>
  <si>
    <t>特殊工种提前退休</t>
  </si>
  <si>
    <t>井下掘进工</t>
  </si>
  <si>
    <t>198911-200011</t>
  </si>
  <si>
    <t>灵活就业人员</t>
  </si>
  <si>
    <t>否</t>
  </si>
  <si>
    <t>六盘水市社保局</t>
  </si>
  <si>
    <t>退休资格初审通过</t>
  </si>
  <si>
    <t>李红</t>
  </si>
  <si>
    <t>六盘水市灵活就业人员虚拟单位（原水城钢铁集团）</t>
  </si>
  <si>
    <t>天车工</t>
  </si>
  <si>
    <t>199006-199212、199301-199612、199912-200212、200312-200501</t>
  </si>
  <si>
    <t>唐铭</t>
  </si>
  <si>
    <t>小格工、筛分工、看火工、烧结机工</t>
  </si>
  <si>
    <t>199408-199712、199912-200112、200112-200312、200501-200812</t>
  </si>
  <si>
    <t>是</t>
  </si>
  <si>
    <t>黄友伦</t>
  </si>
  <si>
    <t>水矿社保服务中心灵活就业人员</t>
  </si>
  <si>
    <t>井下采煤</t>
  </si>
  <si>
    <t>199301-200207</t>
  </si>
  <si>
    <t>徐本兰</t>
  </si>
  <si>
    <t>女</t>
  </si>
  <si>
    <t>水钢服务中心灵活人员管理中心</t>
  </si>
  <si>
    <t>连铸操作工</t>
  </si>
  <si>
    <t>199511-201411</t>
  </si>
  <si>
    <t>何君</t>
  </si>
  <si>
    <t>化产泵工</t>
  </si>
  <si>
    <t>199912-200412、200512-200711、201001-201212</t>
  </si>
  <si>
    <t>张云</t>
  </si>
  <si>
    <t>井下轨道工</t>
  </si>
  <si>
    <t>199201-199711、200012-200412</t>
  </si>
  <si>
    <t>肖浩洪</t>
  </si>
  <si>
    <t>锅炉运行值班工</t>
  </si>
  <si>
    <t>199212-200112</t>
  </si>
  <si>
    <t>普一兵</t>
  </si>
  <si>
    <t>六盘水市灵活就业人员虚拟单位（原水城水泥厂）</t>
  </si>
  <si>
    <t>吊车工</t>
  </si>
  <si>
    <t>199401-200803</t>
  </si>
  <si>
    <t>罗明俊</t>
  </si>
  <si>
    <t>六盘水市就业局公益性岗位（原赫章铅锌矿）</t>
  </si>
  <si>
    <t>炉前工</t>
  </si>
  <si>
    <t>198907-199807</t>
  </si>
  <si>
    <t>普通工人</t>
  </si>
  <si>
    <t>李大洲</t>
  </si>
  <si>
    <t>井下电工</t>
  </si>
  <si>
    <t>199304-200312</t>
  </si>
  <si>
    <t>王林静</t>
  </si>
  <si>
    <t>合成</t>
  </si>
  <si>
    <t>199512-200401</t>
  </si>
  <si>
    <t>盘州市社会保险事业局</t>
  </si>
  <si>
    <t>蒋登昭</t>
  </si>
  <si>
    <t>钟山区灵活就业人员</t>
  </si>
  <si>
    <t>炉前工
热风炉工</t>
  </si>
  <si>
    <t>199110—199612、199912—200412</t>
  </si>
  <si>
    <t>钟山区社会保险事业局</t>
  </si>
  <si>
    <t>钱忠义</t>
  </si>
  <si>
    <t>井下</t>
  </si>
  <si>
    <t>199409—200310</t>
  </si>
  <si>
    <t>王伦剑</t>
  </si>
  <si>
    <t>199005—200004</t>
  </si>
  <si>
    <t>王华</t>
  </si>
  <si>
    <t>198812—199111、199303—199911</t>
  </si>
  <si>
    <t>徐小祥</t>
  </si>
  <si>
    <t>灵活就业人员（原六枝矿务局六枝煤矿、六枝工矿（集团）化处煤炭分公司解除劳动关系）</t>
  </si>
  <si>
    <t>井下（安装、道工、电工、采煤）</t>
  </si>
  <si>
    <t>199411-199909、200701-201612</t>
  </si>
  <si>
    <t>六枝特区社保局</t>
  </si>
  <si>
    <t>退休资料审核通过</t>
  </si>
  <si>
    <t>谭晏</t>
  </si>
  <si>
    <t>灵活就业人员（原六枝矿务局四角田煤矿、六枝工矿（集团）矿山救护大队解除劳动关系）</t>
  </si>
  <si>
    <t>井下道工、井下救护队员</t>
  </si>
  <si>
    <t>199403-199512、199612-200007、200203-200310、200503-200512、200803-201509</t>
  </si>
  <si>
    <t>马桂龙</t>
  </si>
  <si>
    <t>贵州发耳煤业有限公司</t>
  </si>
  <si>
    <t>井下瓦斯检查</t>
  </si>
  <si>
    <t>201401-202312</t>
  </si>
  <si>
    <t>水城区社会保险事业局</t>
  </si>
  <si>
    <t>同意提前退休</t>
  </si>
  <si>
    <t>郭辉奎</t>
  </si>
  <si>
    <t>井下采煤、井下火药管理</t>
  </si>
  <si>
    <t>200502-202411</t>
  </si>
  <si>
    <t>崔进</t>
  </si>
  <si>
    <t>贵州化乐煤业有限公司</t>
  </si>
  <si>
    <t>掘进</t>
  </si>
  <si>
    <t>200701-201105、201207-201609、202011-202211</t>
  </si>
  <si>
    <t>王光平</t>
  </si>
  <si>
    <t>采煤</t>
  </si>
  <si>
    <t>200412-201111、201906-202201</t>
  </si>
  <si>
    <t>管理技术人员</t>
  </si>
  <si>
    <t>陈治辉</t>
  </si>
  <si>
    <t>六盘水市六枝工矿社保中心</t>
  </si>
  <si>
    <t>井下（掘进、瓦检员）</t>
  </si>
  <si>
    <t>199305-199903、 200204-201011</t>
  </si>
  <si>
    <t>灵活就业</t>
  </si>
  <si>
    <t>六枝工矿社会保险事业服务中心</t>
  </si>
  <si>
    <t>退休资格复审通过</t>
  </si>
  <si>
    <t>詹贵川</t>
  </si>
  <si>
    <t>井下(钻工)</t>
  </si>
  <si>
    <t>200601-201012 、201103-201606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</si>
</sst>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[$-F800]dddd\,\ mmmm\ dd\,\ yyyy"/>
    <numFmt numFmtId="181" formatCode="yyyy&quot;年&quot;m&quot;月&quot;;@"/>
    <numFmt numFmtId="182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  <protection locked="0"/>
    </xf>
    <xf numFmtId="181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2" applyNumberFormat="1" applyFont="1" applyBorder="1" applyAlignment="1" applyProtection="1">
      <alignment horizontal="center" vertical="center" wrapText="1"/>
      <protection locked="0"/>
    </xf>
    <xf numFmtId="0" fontId="5" fillId="0" borderId="1" xfId="52" applyNumberFormat="1" applyFont="1" applyBorder="1" applyAlignment="1" applyProtection="1">
      <alignment horizontal="center" vertical="center" wrapText="1"/>
      <protection locked="0"/>
    </xf>
    <xf numFmtId="0" fontId="5" fillId="0" borderId="1" xfId="52" applyFont="1" applyBorder="1" applyAlignment="1" applyProtection="1">
      <alignment horizontal="center" vertical="center" wrapText="1"/>
      <protection locked="0"/>
    </xf>
    <xf numFmtId="181" fontId="5" fillId="0" borderId="1" xfId="52" applyNumberFormat="1" applyFont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181" fontId="5" fillId="0" borderId="1" xfId="52" applyNumberFormat="1" applyFont="1" applyFill="1" applyBorder="1" applyAlignment="1">
      <alignment horizontal="center" vertical="center" wrapText="1"/>
    </xf>
    <xf numFmtId="180" fontId="5" fillId="0" borderId="1" xfId="5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50" applyNumberFormat="1" applyFont="1" applyFill="1" applyBorder="1" applyAlignment="1">
      <alignment horizontal="center" vertical="center" wrapText="1" shrinkToFit="1"/>
    </xf>
    <xf numFmtId="18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182" fontId="5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7" xfId="51"/>
    <cellStyle name="常规 3" xfId="52"/>
    <cellStyle name="常规 2" xfId="53"/>
  </cellStyles>
  <dxfs count="9">
    <dxf>
      <fill>
        <patternFill patternType="solid">
          <bgColor rgb="FFFF0000"/>
        </patternFill>
      </fill>
    </dxf>
    <dxf>
      <font>
        <b val="0"/>
        <i val="1"/>
        <strike val="0"/>
        <color theme="1"/>
      </font>
      <fill>
        <patternFill patternType="solid">
          <bgColor theme="7" tint="0.599963377788629"/>
        </patternFill>
      </fill>
    </dxf>
    <dxf>
      <fill>
        <patternFill patternType="solid">
          <bgColor rgb="FFFF33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bgColor indexed="10"/>
        </patternFill>
      </fill>
    </dxf>
    <dxf>
      <font>
        <b val="0"/>
        <i val="1"/>
        <color indexed="8"/>
      </font>
      <fill>
        <patternFill patternType="solid">
          <fgColor indexed="10"/>
          <bgColor indexed="43"/>
        </patternFill>
      </fill>
    </dxf>
    <dxf>
      <font>
        <b val="0"/>
        <i val="1"/>
        <color theme="1"/>
      </font>
      <fill>
        <patternFill patternType="solid">
          <bgColor theme="7" tint="0.599963377788629"/>
        </patternFill>
      </fill>
    </dxf>
    <dxf>
      <fill>
        <patternFill patternType="solid">
          <fgColor indexed="10"/>
          <bgColor indexed="51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143510</xdr:rowOff>
    </xdr:to>
    <xdr:pic>
      <xdr:nvPicPr>
        <xdr:cNvPr id="64730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99160" y="173926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1"/>
  <sheetViews>
    <sheetView tabSelected="1" view="pageBreakPreview" zoomScaleNormal="90" workbookViewId="0">
      <selection activeCell="P6" sqref="P6"/>
    </sheetView>
  </sheetViews>
  <sheetFormatPr defaultColWidth="9" defaultRowHeight="15"/>
  <cols>
    <col min="1" max="1" width="3.25" customWidth="1"/>
    <col min="2" max="2" width="5.75" customWidth="1"/>
    <col min="3" max="3" width="2.8" customWidth="1"/>
    <col min="4" max="4" width="13.55" customWidth="1"/>
    <col min="5" max="5" width="9.75" customWidth="1"/>
    <col min="6" max="6" width="8.1" style="1" customWidth="1"/>
    <col min="7" max="7" width="14.25" customWidth="1"/>
    <col min="8" max="8" width="8.875" customWidth="1"/>
    <col min="9" max="9" width="9.75" customWidth="1"/>
    <col min="10" max="10" width="4.6" customWidth="1"/>
    <col min="11" max="11" width="4.4" customWidth="1"/>
    <col min="12" max="12" width="7.7" customWidth="1"/>
    <col min="13" max="13" width="6.5" customWidth="1"/>
  </cols>
  <sheetData>
    <row r="1" ht="48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</row>
    <row r="3" spans="1:13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</row>
    <row r="4" ht="27.95" customHeight="1" spans="1:13">
      <c r="A4" s="4"/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</row>
    <row r="5" ht="31" customHeight="1" spans="1:13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63" customHeight="1" spans="1:1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8" t="s">
        <v>12</v>
      </c>
      <c r="K6" s="8" t="s">
        <v>13</v>
      </c>
      <c r="L6" s="8" t="s">
        <v>14</v>
      </c>
      <c r="M6" s="8" t="s">
        <v>15</v>
      </c>
    </row>
    <row r="7" ht="78" customHeight="1" spans="1:13">
      <c r="A7" s="10">
        <v>1</v>
      </c>
      <c r="B7" s="11" t="s">
        <v>16</v>
      </c>
      <c r="C7" s="10" t="s">
        <v>17</v>
      </c>
      <c r="D7" s="10" t="s">
        <v>18</v>
      </c>
      <c r="E7" s="12" t="s">
        <v>19</v>
      </c>
      <c r="F7" s="13" t="s">
        <v>20</v>
      </c>
      <c r="G7" s="10" t="s">
        <v>21</v>
      </c>
      <c r="H7" s="14">
        <v>25264</v>
      </c>
      <c r="I7" s="14">
        <v>32600</v>
      </c>
      <c r="J7" s="10" t="s">
        <v>22</v>
      </c>
      <c r="K7" s="14" t="s">
        <v>23</v>
      </c>
      <c r="L7" s="26" t="s">
        <v>24</v>
      </c>
      <c r="M7" s="27" t="s">
        <v>25</v>
      </c>
    </row>
    <row r="8" ht="78" customHeight="1" spans="1:13">
      <c r="A8" s="10">
        <v>2</v>
      </c>
      <c r="B8" s="11" t="s">
        <v>26</v>
      </c>
      <c r="C8" s="10" t="s">
        <v>17</v>
      </c>
      <c r="D8" s="10" t="s">
        <v>27</v>
      </c>
      <c r="E8" s="12" t="s">
        <v>19</v>
      </c>
      <c r="F8" s="13" t="s">
        <v>28</v>
      </c>
      <c r="G8" s="10" t="s">
        <v>29</v>
      </c>
      <c r="H8" s="14">
        <v>25660</v>
      </c>
      <c r="I8" s="14">
        <v>32569</v>
      </c>
      <c r="J8" s="10" t="s">
        <v>22</v>
      </c>
      <c r="K8" s="14" t="s">
        <v>23</v>
      </c>
      <c r="L8" s="26" t="s">
        <v>24</v>
      </c>
      <c r="M8" s="27" t="s">
        <v>25</v>
      </c>
    </row>
    <row r="9" ht="78" customHeight="1" spans="1:13">
      <c r="A9" s="10">
        <v>3</v>
      </c>
      <c r="B9" s="11" t="s">
        <v>30</v>
      </c>
      <c r="C9" s="10" t="s">
        <v>17</v>
      </c>
      <c r="D9" s="10" t="s">
        <v>27</v>
      </c>
      <c r="E9" s="12" t="s">
        <v>19</v>
      </c>
      <c r="F9" s="13" t="s">
        <v>31</v>
      </c>
      <c r="G9" s="10" t="s">
        <v>32</v>
      </c>
      <c r="H9" s="14">
        <v>25660</v>
      </c>
      <c r="I9" s="14">
        <v>33240</v>
      </c>
      <c r="J9" s="10" t="s">
        <v>22</v>
      </c>
      <c r="K9" s="14" t="s">
        <v>33</v>
      </c>
      <c r="L9" s="26" t="s">
        <v>24</v>
      </c>
      <c r="M9" s="27" t="s">
        <v>25</v>
      </c>
    </row>
    <row r="10" ht="78" customHeight="1" spans="1:13">
      <c r="A10" s="10">
        <v>4</v>
      </c>
      <c r="B10" s="11" t="s">
        <v>34</v>
      </c>
      <c r="C10" s="10" t="s">
        <v>17</v>
      </c>
      <c r="D10" s="10" t="s">
        <v>35</v>
      </c>
      <c r="E10" s="12" t="s">
        <v>19</v>
      </c>
      <c r="F10" s="13" t="s">
        <v>36</v>
      </c>
      <c r="G10" s="10" t="s">
        <v>37</v>
      </c>
      <c r="H10" s="14">
        <v>25660</v>
      </c>
      <c r="I10" s="14">
        <v>32630</v>
      </c>
      <c r="J10" s="10" t="s">
        <v>22</v>
      </c>
      <c r="K10" s="14" t="s">
        <v>23</v>
      </c>
      <c r="L10" s="26" t="s">
        <v>24</v>
      </c>
      <c r="M10" s="27" t="s">
        <v>25</v>
      </c>
    </row>
    <row r="11" ht="78" customHeight="1" spans="1:13">
      <c r="A11" s="10">
        <v>5</v>
      </c>
      <c r="B11" s="11" t="s">
        <v>38</v>
      </c>
      <c r="C11" s="10" t="s">
        <v>39</v>
      </c>
      <c r="D11" s="10" t="s">
        <v>40</v>
      </c>
      <c r="E11" s="12" t="s">
        <v>19</v>
      </c>
      <c r="F11" s="13" t="s">
        <v>41</v>
      </c>
      <c r="G11" s="10" t="s">
        <v>42</v>
      </c>
      <c r="H11" s="14">
        <v>27486</v>
      </c>
      <c r="I11" s="14">
        <v>35005</v>
      </c>
      <c r="J11" s="10" t="s">
        <v>22</v>
      </c>
      <c r="K11" s="14" t="s">
        <v>23</v>
      </c>
      <c r="L11" s="26" t="s">
        <v>24</v>
      </c>
      <c r="M11" s="27" t="s">
        <v>25</v>
      </c>
    </row>
    <row r="12" ht="78" customHeight="1" spans="1:13">
      <c r="A12" s="10">
        <v>6</v>
      </c>
      <c r="B12" s="11" t="s">
        <v>43</v>
      </c>
      <c r="C12" s="10" t="s">
        <v>17</v>
      </c>
      <c r="D12" s="10" t="s">
        <v>27</v>
      </c>
      <c r="E12" s="12" t="s">
        <v>19</v>
      </c>
      <c r="F12" s="13" t="s">
        <v>44</v>
      </c>
      <c r="G12" s="10" t="s">
        <v>45</v>
      </c>
      <c r="H12" s="14">
        <v>25660</v>
      </c>
      <c r="I12" s="14">
        <v>34701</v>
      </c>
      <c r="J12" s="10" t="s">
        <v>22</v>
      </c>
      <c r="K12" s="14" t="s">
        <v>23</v>
      </c>
      <c r="L12" s="26" t="s">
        <v>24</v>
      </c>
      <c r="M12" s="27" t="s">
        <v>25</v>
      </c>
    </row>
    <row r="13" ht="78" customHeight="1" spans="1:13">
      <c r="A13" s="10">
        <v>7</v>
      </c>
      <c r="B13" s="11" t="s">
        <v>46</v>
      </c>
      <c r="C13" s="10" t="s">
        <v>17</v>
      </c>
      <c r="D13" s="10" t="s">
        <v>27</v>
      </c>
      <c r="E13" s="12" t="s">
        <v>19</v>
      </c>
      <c r="F13" s="13" t="s">
        <v>47</v>
      </c>
      <c r="G13" s="10" t="s">
        <v>48</v>
      </c>
      <c r="H13" s="14">
        <v>25660</v>
      </c>
      <c r="I13" s="14">
        <v>33605</v>
      </c>
      <c r="J13" s="10" t="s">
        <v>22</v>
      </c>
      <c r="K13" s="14" t="s">
        <v>23</v>
      </c>
      <c r="L13" s="26" t="s">
        <v>24</v>
      </c>
      <c r="M13" s="27" t="s">
        <v>25</v>
      </c>
    </row>
    <row r="14" ht="78" customHeight="1" spans="1:13">
      <c r="A14" s="10">
        <v>8</v>
      </c>
      <c r="B14" s="11" t="s">
        <v>49</v>
      </c>
      <c r="C14" s="10" t="s">
        <v>17</v>
      </c>
      <c r="D14" s="10" t="s">
        <v>27</v>
      </c>
      <c r="E14" s="12" t="s">
        <v>19</v>
      </c>
      <c r="F14" s="13" t="s">
        <v>50</v>
      </c>
      <c r="G14" s="10" t="s">
        <v>51</v>
      </c>
      <c r="H14" s="14">
        <v>25660</v>
      </c>
      <c r="I14" s="14">
        <v>33118</v>
      </c>
      <c r="J14" s="10" t="s">
        <v>22</v>
      </c>
      <c r="K14" s="14" t="s">
        <v>33</v>
      </c>
      <c r="L14" s="26" t="s">
        <v>24</v>
      </c>
      <c r="M14" s="27" t="s">
        <v>25</v>
      </c>
    </row>
    <row r="15" ht="78" customHeight="1" spans="1:13">
      <c r="A15" s="10">
        <v>9</v>
      </c>
      <c r="B15" s="11" t="s">
        <v>52</v>
      </c>
      <c r="C15" s="10" t="s">
        <v>17</v>
      </c>
      <c r="D15" s="10" t="s">
        <v>53</v>
      </c>
      <c r="E15" s="12" t="s">
        <v>19</v>
      </c>
      <c r="F15" s="13" t="s">
        <v>54</v>
      </c>
      <c r="G15" s="10" t="s">
        <v>55</v>
      </c>
      <c r="H15" s="14">
        <v>25660</v>
      </c>
      <c r="I15" s="14">
        <v>32479</v>
      </c>
      <c r="J15" s="10" t="s">
        <v>22</v>
      </c>
      <c r="K15" s="14" t="s">
        <v>33</v>
      </c>
      <c r="L15" s="26" t="s">
        <v>24</v>
      </c>
      <c r="M15" s="27" t="s">
        <v>25</v>
      </c>
    </row>
    <row r="16" ht="78" customHeight="1" spans="1:13">
      <c r="A16" s="10">
        <v>10</v>
      </c>
      <c r="B16" s="11" t="s">
        <v>56</v>
      </c>
      <c r="C16" s="10" t="s">
        <v>17</v>
      </c>
      <c r="D16" s="10" t="s">
        <v>57</v>
      </c>
      <c r="E16" s="12" t="s">
        <v>19</v>
      </c>
      <c r="F16" s="13" t="s">
        <v>58</v>
      </c>
      <c r="G16" s="10" t="s">
        <v>59</v>
      </c>
      <c r="H16" s="14">
        <v>25601</v>
      </c>
      <c r="I16" s="14">
        <v>32479</v>
      </c>
      <c r="J16" s="10" t="s">
        <v>60</v>
      </c>
      <c r="K16" s="14" t="s">
        <v>23</v>
      </c>
      <c r="L16" s="26" t="s">
        <v>24</v>
      </c>
      <c r="M16" s="27" t="s">
        <v>25</v>
      </c>
    </row>
    <row r="17" ht="78" customHeight="1" spans="1:13">
      <c r="A17" s="10">
        <v>11</v>
      </c>
      <c r="B17" s="11" t="s">
        <v>61</v>
      </c>
      <c r="C17" s="10" t="s">
        <v>17</v>
      </c>
      <c r="D17" s="10" t="s">
        <v>18</v>
      </c>
      <c r="E17" s="12" t="s">
        <v>19</v>
      </c>
      <c r="F17" s="13" t="s">
        <v>62</v>
      </c>
      <c r="G17" s="10" t="s">
        <v>63</v>
      </c>
      <c r="H17" s="14">
        <v>25448</v>
      </c>
      <c r="I17" s="14">
        <v>33544</v>
      </c>
      <c r="J17" s="10" t="s">
        <v>22</v>
      </c>
      <c r="K17" s="14" t="s">
        <v>33</v>
      </c>
      <c r="L17" s="26" t="s">
        <v>24</v>
      </c>
      <c r="M17" s="27" t="s">
        <v>25</v>
      </c>
    </row>
    <row r="18" ht="78" customHeight="1" spans="1:13">
      <c r="A18" s="10">
        <v>12</v>
      </c>
      <c r="B18" s="15" t="s">
        <v>64</v>
      </c>
      <c r="C18" s="16" t="s">
        <v>39</v>
      </c>
      <c r="D18" s="15" t="s">
        <v>22</v>
      </c>
      <c r="E18" s="12" t="s">
        <v>19</v>
      </c>
      <c r="F18" s="17" t="s">
        <v>65</v>
      </c>
      <c r="G18" s="16" t="s">
        <v>66</v>
      </c>
      <c r="H18" s="18">
        <v>197503</v>
      </c>
      <c r="I18" s="18">
        <v>199408</v>
      </c>
      <c r="J18" s="17" t="s">
        <v>60</v>
      </c>
      <c r="K18" s="17" t="s">
        <v>33</v>
      </c>
      <c r="L18" s="28" t="s">
        <v>67</v>
      </c>
      <c r="M18" s="27" t="s">
        <v>25</v>
      </c>
    </row>
    <row r="19" ht="78" customHeight="1" spans="1:13">
      <c r="A19" s="10">
        <v>13</v>
      </c>
      <c r="B19" s="19" t="s">
        <v>68</v>
      </c>
      <c r="C19" s="10" t="s">
        <v>17</v>
      </c>
      <c r="D19" s="14" t="s">
        <v>69</v>
      </c>
      <c r="E19" s="12" t="s">
        <v>19</v>
      </c>
      <c r="F19" s="13" t="s">
        <v>70</v>
      </c>
      <c r="G19" s="10" t="s">
        <v>71</v>
      </c>
      <c r="H19" s="14">
        <v>25659</v>
      </c>
      <c r="I19" s="14">
        <v>32629</v>
      </c>
      <c r="J19" s="10" t="s">
        <v>22</v>
      </c>
      <c r="K19" s="14" t="s">
        <v>23</v>
      </c>
      <c r="L19" s="12" t="s">
        <v>72</v>
      </c>
      <c r="M19" s="27" t="s">
        <v>25</v>
      </c>
    </row>
    <row r="20" ht="78" customHeight="1" spans="1:13">
      <c r="A20" s="10">
        <v>14</v>
      </c>
      <c r="B20" s="19" t="s">
        <v>73</v>
      </c>
      <c r="C20" s="10" t="s">
        <v>17</v>
      </c>
      <c r="D20" s="14" t="s">
        <v>69</v>
      </c>
      <c r="E20" s="12" t="s">
        <v>19</v>
      </c>
      <c r="F20" s="20" t="s">
        <v>74</v>
      </c>
      <c r="G20" s="20" t="s">
        <v>75</v>
      </c>
      <c r="H20" s="21">
        <v>25628</v>
      </c>
      <c r="I20" s="21">
        <v>33390</v>
      </c>
      <c r="J20" s="10" t="s">
        <v>22</v>
      </c>
      <c r="K20" s="14" t="s">
        <v>23</v>
      </c>
      <c r="L20" s="12" t="s">
        <v>72</v>
      </c>
      <c r="M20" s="27" t="s">
        <v>25</v>
      </c>
    </row>
    <row r="21" ht="78" customHeight="1" spans="1:13">
      <c r="A21" s="10">
        <v>15</v>
      </c>
      <c r="B21" s="10" t="s">
        <v>76</v>
      </c>
      <c r="C21" s="10" t="s">
        <v>17</v>
      </c>
      <c r="D21" s="14" t="s">
        <v>69</v>
      </c>
      <c r="E21" s="12" t="s">
        <v>19</v>
      </c>
      <c r="F21" s="13" t="s">
        <v>74</v>
      </c>
      <c r="G21" s="10" t="s">
        <v>77</v>
      </c>
      <c r="H21" s="14">
        <v>25659</v>
      </c>
      <c r="I21" s="14">
        <v>32782</v>
      </c>
      <c r="J21" s="10" t="s">
        <v>22</v>
      </c>
      <c r="K21" s="14" t="s">
        <v>23</v>
      </c>
      <c r="L21" s="12" t="s">
        <v>72</v>
      </c>
      <c r="M21" s="27" t="s">
        <v>25</v>
      </c>
    </row>
    <row r="22" ht="78" customHeight="1" spans="1:13">
      <c r="A22" s="10">
        <v>16</v>
      </c>
      <c r="B22" s="10" t="s">
        <v>78</v>
      </c>
      <c r="C22" s="10" t="s">
        <v>17</v>
      </c>
      <c r="D22" s="14" t="s">
        <v>69</v>
      </c>
      <c r="E22" s="12" t="s">
        <v>19</v>
      </c>
      <c r="F22" s="13" t="s">
        <v>74</v>
      </c>
      <c r="G22" s="10" t="s">
        <v>79</v>
      </c>
      <c r="H22" s="21">
        <v>25628</v>
      </c>
      <c r="I22" s="14">
        <v>31778</v>
      </c>
      <c r="J22" s="10" t="s">
        <v>22</v>
      </c>
      <c r="K22" s="14" t="s">
        <v>23</v>
      </c>
      <c r="L22" s="12" t="s">
        <v>72</v>
      </c>
      <c r="M22" s="27" t="s">
        <v>25</v>
      </c>
    </row>
    <row r="23" ht="78" customHeight="1" spans="1:13">
      <c r="A23" s="10">
        <v>17</v>
      </c>
      <c r="B23" s="10" t="s">
        <v>80</v>
      </c>
      <c r="C23" s="10" t="s">
        <v>17</v>
      </c>
      <c r="D23" s="10" t="s">
        <v>81</v>
      </c>
      <c r="E23" s="12" t="s">
        <v>19</v>
      </c>
      <c r="F23" s="13" t="s">
        <v>82</v>
      </c>
      <c r="G23" s="10" t="s">
        <v>83</v>
      </c>
      <c r="H23" s="14">
        <v>25661</v>
      </c>
      <c r="I23" s="14">
        <v>32933</v>
      </c>
      <c r="J23" s="10" t="s">
        <v>22</v>
      </c>
      <c r="K23" s="14" t="s">
        <v>33</v>
      </c>
      <c r="L23" s="26" t="s">
        <v>84</v>
      </c>
      <c r="M23" s="27" t="s">
        <v>85</v>
      </c>
    </row>
    <row r="24" ht="78" customHeight="1" spans="1:13">
      <c r="A24" s="10">
        <v>18</v>
      </c>
      <c r="B24" s="10" t="s">
        <v>86</v>
      </c>
      <c r="C24" s="10" t="s">
        <v>17</v>
      </c>
      <c r="D24" s="10" t="s">
        <v>87</v>
      </c>
      <c r="E24" s="12" t="s">
        <v>19</v>
      </c>
      <c r="F24" s="13" t="s">
        <v>88</v>
      </c>
      <c r="G24" s="10" t="s">
        <v>89</v>
      </c>
      <c r="H24" s="14">
        <v>25666</v>
      </c>
      <c r="I24" s="14">
        <v>32933</v>
      </c>
      <c r="J24" s="10" t="s">
        <v>22</v>
      </c>
      <c r="K24" s="14" t="s">
        <v>33</v>
      </c>
      <c r="L24" s="26" t="s">
        <v>84</v>
      </c>
      <c r="M24" s="27" t="s">
        <v>85</v>
      </c>
    </row>
    <row r="25" ht="78" customHeight="1" spans="1:13">
      <c r="A25" s="10">
        <v>19</v>
      </c>
      <c r="B25" s="10" t="s">
        <v>90</v>
      </c>
      <c r="C25" s="10" t="s">
        <v>17</v>
      </c>
      <c r="D25" s="10" t="s">
        <v>91</v>
      </c>
      <c r="E25" s="12" t="s">
        <v>19</v>
      </c>
      <c r="F25" s="13" t="s">
        <v>92</v>
      </c>
      <c r="G25" s="10" t="s">
        <v>93</v>
      </c>
      <c r="H25" s="14">
        <v>25600</v>
      </c>
      <c r="I25" s="14">
        <v>39448</v>
      </c>
      <c r="J25" s="10" t="s">
        <v>60</v>
      </c>
      <c r="K25" s="14" t="s">
        <v>23</v>
      </c>
      <c r="L25" s="26" t="s">
        <v>94</v>
      </c>
      <c r="M25" s="14" t="s">
        <v>95</v>
      </c>
    </row>
    <row r="26" ht="78" customHeight="1" spans="1:13">
      <c r="A26" s="10">
        <v>20</v>
      </c>
      <c r="B26" s="10" t="s">
        <v>96</v>
      </c>
      <c r="C26" s="10" t="s">
        <v>17</v>
      </c>
      <c r="D26" s="10" t="s">
        <v>91</v>
      </c>
      <c r="E26" s="12" t="s">
        <v>19</v>
      </c>
      <c r="F26" s="13" t="s">
        <v>97</v>
      </c>
      <c r="G26" s="13" t="s">
        <v>98</v>
      </c>
      <c r="H26" s="14">
        <v>25659</v>
      </c>
      <c r="I26" s="14">
        <v>34700</v>
      </c>
      <c r="J26" s="10" t="s">
        <v>60</v>
      </c>
      <c r="K26" s="14" t="s">
        <v>23</v>
      </c>
      <c r="L26" s="26" t="s">
        <v>94</v>
      </c>
      <c r="M26" s="14" t="s">
        <v>95</v>
      </c>
    </row>
    <row r="27" ht="78" customHeight="1" spans="1:13">
      <c r="A27" s="10">
        <v>21</v>
      </c>
      <c r="B27" s="10" t="s">
        <v>99</v>
      </c>
      <c r="C27" s="10" t="s">
        <v>17</v>
      </c>
      <c r="D27" s="10" t="s">
        <v>100</v>
      </c>
      <c r="E27" s="12" t="s">
        <v>19</v>
      </c>
      <c r="F27" s="13" t="s">
        <v>101</v>
      </c>
      <c r="G27" s="13" t="s">
        <v>102</v>
      </c>
      <c r="H27" s="14">
        <v>25659</v>
      </c>
      <c r="I27" s="14">
        <v>39083</v>
      </c>
      <c r="J27" s="10" t="s">
        <v>60</v>
      </c>
      <c r="K27" s="14" t="s">
        <v>23</v>
      </c>
      <c r="L27" s="26" t="s">
        <v>94</v>
      </c>
      <c r="M27" s="14" t="s">
        <v>95</v>
      </c>
    </row>
    <row r="28" ht="78" customHeight="1" spans="1:13">
      <c r="A28" s="10">
        <v>22</v>
      </c>
      <c r="B28" s="10" t="s">
        <v>103</v>
      </c>
      <c r="C28" s="10" t="s">
        <v>17</v>
      </c>
      <c r="D28" s="10" t="s">
        <v>100</v>
      </c>
      <c r="E28" s="12" t="s">
        <v>19</v>
      </c>
      <c r="F28" s="13" t="s">
        <v>104</v>
      </c>
      <c r="G28" s="10" t="s">
        <v>105</v>
      </c>
      <c r="H28" s="14">
        <v>25385</v>
      </c>
      <c r="I28" s="14">
        <v>38231</v>
      </c>
      <c r="J28" s="10" t="s">
        <v>106</v>
      </c>
      <c r="K28" s="14" t="s">
        <v>23</v>
      </c>
      <c r="L28" s="26" t="s">
        <v>94</v>
      </c>
      <c r="M28" s="14" t="s">
        <v>95</v>
      </c>
    </row>
    <row r="29" ht="78" customHeight="1" spans="1:13">
      <c r="A29" s="10">
        <v>23</v>
      </c>
      <c r="B29" s="22" t="s">
        <v>107</v>
      </c>
      <c r="C29" s="23" t="s">
        <v>17</v>
      </c>
      <c r="D29" s="12" t="s">
        <v>108</v>
      </c>
      <c r="E29" s="12" t="s">
        <v>19</v>
      </c>
      <c r="F29" s="24" t="s">
        <v>109</v>
      </c>
      <c r="G29" s="12" t="s">
        <v>110</v>
      </c>
      <c r="H29" s="25">
        <v>25660</v>
      </c>
      <c r="I29" s="25">
        <v>34090</v>
      </c>
      <c r="J29" s="23" t="s">
        <v>111</v>
      </c>
      <c r="K29" s="29" t="s">
        <v>23</v>
      </c>
      <c r="L29" s="12" t="s">
        <v>112</v>
      </c>
      <c r="M29" s="12" t="s">
        <v>113</v>
      </c>
    </row>
    <row r="30" ht="78" customHeight="1" spans="1:13">
      <c r="A30" s="10">
        <v>24</v>
      </c>
      <c r="B30" s="22" t="s">
        <v>114</v>
      </c>
      <c r="C30" s="23" t="s">
        <v>17</v>
      </c>
      <c r="D30" s="12" t="s">
        <v>108</v>
      </c>
      <c r="E30" s="12" t="s">
        <v>19</v>
      </c>
      <c r="F30" s="24" t="s">
        <v>115</v>
      </c>
      <c r="G30" s="12" t="s">
        <v>116</v>
      </c>
      <c r="H30" s="25">
        <v>25665</v>
      </c>
      <c r="I30" s="25">
        <v>38718</v>
      </c>
      <c r="J30" s="23" t="s">
        <v>111</v>
      </c>
      <c r="K30" s="29" t="s">
        <v>23</v>
      </c>
      <c r="L30" s="12" t="s">
        <v>112</v>
      </c>
      <c r="M30" s="12" t="s">
        <v>113</v>
      </c>
    </row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2" customHeight="1"/>
    <row r="41" ht="50" customHeight="1"/>
    <row r="42" ht="51" customHeight="1"/>
    <row r="43" ht="51" customHeight="1"/>
    <row r="44" ht="51" customHeight="1"/>
    <row r="45" ht="68" customHeight="1"/>
    <row r="46" ht="68" customHeight="1"/>
    <row r="47" ht="68" customHeight="1"/>
    <row r="48" ht="68" customHeight="1"/>
    <row r="49" ht="68" customHeight="1"/>
    <row r="50" ht="68" customHeight="1"/>
    <row r="51" ht="68" customHeight="1"/>
    <row r="52" ht="68" customHeight="1"/>
    <row r="53" ht="87" customHeight="1"/>
    <row r="54" ht="68" customHeight="1"/>
    <row r="55" ht="68" customHeight="1"/>
    <row r="56" ht="68" customHeight="1"/>
    <row r="57" ht="68" customHeight="1"/>
    <row r="58" ht="68" customHeight="1"/>
    <row r="59" ht="68" customHeight="1"/>
    <row r="60" ht="68" customHeight="1"/>
    <row r="61" ht="68" customHeight="1"/>
    <row r="62" ht="68" customHeight="1"/>
    <row r="63" ht="68" customHeight="1"/>
    <row r="64" ht="93" customHeight="1"/>
    <row r="65" ht="68" customHeight="1"/>
    <row r="66" ht="68" customHeight="1"/>
    <row r="67" ht="128" customHeight="1"/>
    <row r="68" ht="128" customHeight="1"/>
    <row r="69" ht="128" customHeight="1"/>
    <row r="70" ht="128" customHeight="1"/>
    <row r="71" ht="128" customHeight="1"/>
    <row r="72" ht="128" customHeight="1"/>
    <row r="73" ht="128" customHeight="1"/>
    <row r="74" ht="128" customHeight="1"/>
    <row r="75" ht="128" customHeight="1"/>
    <row r="76" ht="128" customHeight="1"/>
    <row r="77" ht="128" customHeight="1"/>
    <row r="78" ht="128" customHeight="1"/>
    <row r="79" ht="128" customHeight="1"/>
    <row r="80" ht="56" customHeight="1"/>
    <row r="81" ht="67" customHeight="1"/>
    <row r="82" ht="59" customHeight="1"/>
    <row r="83" ht="59" customHeight="1"/>
    <row r="84" ht="59" customHeight="1"/>
    <row r="85" ht="59" customHeight="1"/>
    <row r="86" ht="51" customHeight="1"/>
    <row r="87" ht="66" customHeight="1"/>
    <row r="88" ht="72" customHeight="1"/>
    <row r="89" ht="57" customHeight="1"/>
    <row r="90" ht="79" customHeight="1"/>
    <row r="91" ht="69" customHeight="1"/>
    <row r="92" ht="69" customHeight="1"/>
    <row r="93" ht="69" customHeight="1"/>
    <row r="94" ht="69" customHeight="1"/>
    <row r="95" ht="69" customHeight="1"/>
    <row r="96" ht="69" customHeight="1"/>
    <row r="97" ht="69" customHeight="1"/>
    <row r="98" ht="69" customHeight="1"/>
    <row r="99" ht="51" customHeight="1"/>
    <row r="100" ht="48" customHeight="1"/>
    <row r="101" ht="39" customHeight="1"/>
    <row r="102" ht="55" customHeight="1"/>
    <row r="103" ht="47" customHeight="1"/>
    <row r="104" ht="59" customHeight="1"/>
    <row r="105" ht="48" customHeight="1"/>
    <row r="106" ht="52" customHeight="1"/>
    <row r="107" ht="50" customHeight="1"/>
    <row r="108" ht="50" customHeight="1"/>
    <row r="109" ht="50" customHeight="1"/>
    <row r="110" ht="50" customHeight="1"/>
    <row r="111" ht="50" customHeight="1"/>
    <row r="112" ht="77" customHeight="1"/>
    <row r="113" ht="72" customHeight="1"/>
    <row r="114" ht="75" customHeight="1"/>
    <row r="115" ht="58" customHeight="1"/>
    <row r="116" ht="45" customHeight="1"/>
    <row r="117" ht="45" customHeight="1"/>
    <row r="118" ht="45" customHeight="1"/>
    <row r="119" ht="45" customHeight="1"/>
    <row r="120" ht="64" customHeight="1"/>
    <row r="121" ht="60" customHeight="1"/>
    <row r="122" ht="57" customHeight="1"/>
    <row r="123" ht="60" customHeight="1"/>
    <row r="124" ht="72" customHeight="1"/>
    <row r="125" ht="45" customHeight="1"/>
    <row r="126" ht="45" customHeight="1"/>
    <row r="127" ht="45" customHeight="1"/>
    <row r="128" ht="60" customHeight="1"/>
    <row r="129" ht="35" customHeight="1"/>
    <row r="130" ht="35" customHeight="1"/>
    <row r="131" ht="35" customHeight="1"/>
  </sheetData>
  <mergeCells count="3">
    <mergeCell ref="A1:M1"/>
    <mergeCell ref="A5:M5"/>
    <mergeCell ref="A2:M4"/>
  </mergeCells>
  <conditionalFormatting sqref="C7">
    <cfRule type="expression" dxfId="0" priority="147">
      <formula>IF(MOD(MID(B7,16,2),2),"男","女")&lt;&gt;C7</formula>
    </cfRule>
  </conditionalFormatting>
  <conditionalFormatting sqref="D7">
    <cfRule type="expression" dxfId="1" priority="149">
      <formula>DATE(MID(XFD7,7,4),MID(XFD7,11,2),1)&gt;D7</formula>
    </cfRule>
    <cfRule type="expression" dxfId="2" priority="148">
      <formula>AND(M7&lt;&gt;"退职",LEN(XFC7)&gt;1,DATEDIF(D7,EOMONTH(L7,0),"Y")&lt;IF(A7="男",IF(M7="病退",50,55),IF(OR(M7="病退",F7="工人",F7="普通工人",F7="过渡人员"),45,50)))</formula>
    </cfRule>
  </conditionalFormatting>
  <conditionalFormatting sqref="F7">
    <cfRule type="expression" dxfId="0" priority="124">
      <formula>AND(C7="特退",XEW7&lt;&gt;"",F7="")</formula>
    </cfRule>
  </conditionalFormatting>
  <conditionalFormatting sqref="G7">
    <cfRule type="expression" dxfId="0" priority="114">
      <formula>AND(A7="特退",G7="",XEU7&lt;&gt;"")</formula>
    </cfRule>
  </conditionalFormatting>
  <conditionalFormatting sqref="H7">
    <cfRule type="expression" dxfId="1" priority="103">
      <formula>DATE(MID(D7,7,4),MID(D7,11,2),1)&gt;H7</formula>
    </cfRule>
    <cfRule type="expression" dxfId="2" priority="102">
      <formula>AND(Q7&lt;&gt;"退职",LEN(C7)&gt;1,DATEDIF(H7,EOMONTH(P7,0),"Y")&lt;IF(E7="男",IF(Q7="病退",50,55),IF(OR(Q7="病退",J7="工人",J7="普通工人",J7="过渡人员"),45,50)))</formula>
    </cfRule>
  </conditionalFormatting>
  <conditionalFormatting sqref="I7">
    <cfRule type="expression" dxfId="3" priority="81">
      <formula>AND(DATEDIF(H7,I7,"Y")&lt;16,C7&lt;&gt;0)</formula>
    </cfRule>
  </conditionalFormatting>
  <conditionalFormatting sqref="K7">
    <cfRule type="expression" dxfId="0" priority="70">
      <formula>AND(XEX7&lt;&gt;"",$W7&lt;&gt;"是",$W7&lt;&gt;"否")</formula>
    </cfRule>
  </conditionalFormatting>
  <conditionalFormatting sqref="C8">
    <cfRule type="expression" dxfId="0" priority="146">
      <formula>IF(MOD(MID(B8,16,2),2),"男","女")&lt;&gt;C8</formula>
    </cfRule>
  </conditionalFormatting>
  <conditionalFormatting sqref="F8">
    <cfRule type="expression" dxfId="0" priority="125">
      <formula>AND(C8="特退",XEW8&lt;&gt;"",F8="")</formula>
    </cfRule>
  </conditionalFormatting>
  <conditionalFormatting sqref="G8">
    <cfRule type="expression" dxfId="0" priority="113">
      <formula>AND(A8="特退",G8="",XEU8&lt;&gt;"")</formula>
    </cfRule>
  </conditionalFormatting>
  <conditionalFormatting sqref="H8">
    <cfRule type="expression" dxfId="1" priority="101">
      <formula>DATE(MID(D8,7,4),MID(D8,11,2),1)&gt;H8</formula>
    </cfRule>
    <cfRule type="expression" dxfId="2" priority="100">
      <formula>AND(Q8&lt;&gt;"退职",LEN(C8)&gt;1,DATEDIF(H8,EOMONTH(P8,0),"Y")&lt;IF(E8="男",IF(Q8="病退",50,55),IF(OR(Q8="病退",J8="工人",J8="普通工人",J8="过渡人员"),45,50)))</formula>
    </cfRule>
  </conditionalFormatting>
  <conditionalFormatting sqref="I8">
    <cfRule type="expression" dxfId="3" priority="80">
      <formula>AND(DATEDIF(H8,I8,"Y")&lt;16,C8&lt;&gt;0)</formula>
    </cfRule>
  </conditionalFormatting>
  <conditionalFormatting sqref="K8">
    <cfRule type="expression" dxfId="0" priority="69">
      <formula>AND(XEX8&lt;&gt;"",$W8&lt;&gt;"是",$W8&lt;&gt;"否")</formula>
    </cfRule>
  </conditionalFormatting>
  <conditionalFormatting sqref="C9">
    <cfRule type="expression" dxfId="0" priority="145">
      <formula>IF(MOD(MID(B9,16,2),2),"男","女")&lt;&gt;C9</formula>
    </cfRule>
  </conditionalFormatting>
  <conditionalFormatting sqref="F9">
    <cfRule type="expression" dxfId="0" priority="123">
      <formula>AND(C9="特退",XEW9&lt;&gt;"",F9="")</formula>
    </cfRule>
  </conditionalFormatting>
  <conditionalFormatting sqref="G9">
    <cfRule type="expression" dxfId="0" priority="112">
      <formula>AND(A9="特退",G9="",XEU9&lt;&gt;"")</formula>
    </cfRule>
  </conditionalFormatting>
  <conditionalFormatting sqref="H9">
    <cfRule type="expression" dxfId="1" priority="99">
      <formula>DATE(MID(D9,7,4),MID(D9,11,2),1)&gt;H9</formula>
    </cfRule>
    <cfRule type="expression" dxfId="2" priority="98">
      <formula>AND(Q9&lt;&gt;"退职",LEN(C9)&gt;1,DATEDIF(H9,EOMONTH(P9,0),"Y")&lt;IF(E9="男",IF(Q9="病退",50,55),IF(OR(Q9="病退",J9="工人",J9="普通工人",J9="过渡人员"),45,50)))</formula>
    </cfRule>
  </conditionalFormatting>
  <conditionalFormatting sqref="I9">
    <cfRule type="expression" dxfId="3" priority="79">
      <formula>AND(DATEDIF(H9,I9,"Y")&lt;16,C9&lt;&gt;0)</formula>
    </cfRule>
  </conditionalFormatting>
  <conditionalFormatting sqref="K9">
    <cfRule type="expression" dxfId="0" priority="68">
      <formula>AND(XEX9&lt;&gt;"",$W9&lt;&gt;"是",$W9&lt;&gt;"否")</formula>
    </cfRule>
  </conditionalFormatting>
  <conditionalFormatting sqref="C10">
    <cfRule type="expression" dxfId="0" priority="144">
      <formula>IF(MOD(MID(B10,16,2),2),"男","女")&lt;&gt;C10</formula>
    </cfRule>
  </conditionalFormatting>
  <conditionalFormatting sqref="F10">
    <cfRule type="expression" dxfId="0" priority="122">
      <formula>AND(C10="特退",XEW10&lt;&gt;"",F10="")</formula>
    </cfRule>
  </conditionalFormatting>
  <conditionalFormatting sqref="G10">
    <cfRule type="expression" dxfId="0" priority="111">
      <formula>AND(A10="特退",G10="",XEU10&lt;&gt;"")</formula>
    </cfRule>
  </conditionalFormatting>
  <conditionalFormatting sqref="H10">
    <cfRule type="expression" dxfId="1" priority="97">
      <formula>DATE(MID(D10,7,4),MID(D10,11,2),1)&gt;H10</formula>
    </cfRule>
    <cfRule type="expression" dxfId="2" priority="95">
      <formula>AND(Q10&lt;&gt;"退职",LEN(C10)&gt;1,DATEDIF(H10,EOMONTH(P10,0),"Y")&lt;IF(E10="男",IF(Q10="病退",50,55),IF(OR(Q10="病退",J10="工人",J10="普通工人",J10="过渡人员"),45,50)))</formula>
    </cfRule>
  </conditionalFormatting>
  <conditionalFormatting sqref="I10">
    <cfRule type="expression" dxfId="3" priority="78">
      <formula>AND(DATEDIF(H10,I10,"Y")&lt;16,C10&lt;&gt;0)</formula>
    </cfRule>
  </conditionalFormatting>
  <conditionalFormatting sqref="K10">
    <cfRule type="expression" dxfId="0" priority="67">
      <formula>AND(XEX10&lt;&gt;"",$W10&lt;&gt;"是",$W10&lt;&gt;"否")</formula>
    </cfRule>
  </conditionalFormatting>
  <conditionalFormatting sqref="C11">
    <cfRule type="expression" dxfId="0" priority="143">
      <formula>IF(MOD(MID(B11,16,2),2),"男","女")&lt;&gt;C11</formula>
    </cfRule>
  </conditionalFormatting>
  <conditionalFormatting sqref="F11">
    <cfRule type="expression" dxfId="0" priority="121">
      <formula>AND(C11="特退",XEW11&lt;&gt;"",F11="")</formula>
    </cfRule>
  </conditionalFormatting>
  <conditionalFormatting sqref="G11">
    <cfRule type="expression" dxfId="0" priority="110">
      <formula>AND(A11="特退",G11="",XEU11&lt;&gt;"")</formula>
    </cfRule>
  </conditionalFormatting>
  <conditionalFormatting sqref="H11">
    <cfRule type="expression" dxfId="1" priority="96">
      <formula>DATE(MID(D11,7,4),MID(D11,11,2),1)&gt;H11</formula>
    </cfRule>
    <cfRule type="expression" dxfId="2" priority="94">
      <formula>AND(Q11&lt;&gt;"退职",LEN(C11)&gt;1,DATEDIF(H11,EOMONTH(P11,0),"Y")&lt;IF(E11="男",IF(Q11="病退",50,55),IF(OR(Q11="病退",J11="工人",J11="普通工人",J11="过渡人员"),45,50)))</formula>
    </cfRule>
  </conditionalFormatting>
  <conditionalFormatting sqref="I11">
    <cfRule type="expression" dxfId="3" priority="77">
      <formula>AND(DATEDIF(H11,I11,"Y")&lt;16,C11&lt;&gt;0)</formula>
    </cfRule>
  </conditionalFormatting>
  <conditionalFormatting sqref="K11">
    <cfRule type="expression" dxfId="0" priority="66">
      <formula>AND(XEX11&lt;&gt;"",$W11&lt;&gt;"是",$W11&lt;&gt;"否")</formula>
    </cfRule>
  </conditionalFormatting>
  <conditionalFormatting sqref="C12">
    <cfRule type="expression" dxfId="0" priority="142">
      <formula>IF(MOD(MID(B12,16,2),2),"男","女")&lt;&gt;C12</formula>
    </cfRule>
  </conditionalFormatting>
  <conditionalFormatting sqref="F12">
    <cfRule type="expression" dxfId="0" priority="120">
      <formula>AND(C12="特退",XEW12&lt;&gt;"",F12="")</formula>
    </cfRule>
  </conditionalFormatting>
  <conditionalFormatting sqref="G12">
    <cfRule type="expression" dxfId="0" priority="109">
      <formula>AND(A12="特退",G12="",XEU12&lt;&gt;"")</formula>
    </cfRule>
  </conditionalFormatting>
  <conditionalFormatting sqref="H12">
    <cfRule type="expression" dxfId="1" priority="93">
      <formula>DATE(MID(D12,7,4),MID(D12,11,2),1)&gt;H12</formula>
    </cfRule>
    <cfRule type="expression" dxfId="2" priority="92">
      <formula>AND(Q12&lt;&gt;"退职",LEN(C12)&gt;1,DATEDIF(H12,EOMONTH(P12,0),"Y")&lt;IF(E12="男",IF(Q12="病退",50,55),IF(OR(Q12="病退",J12="工人",J12="普通工人",J12="过渡人员"),45,50)))</formula>
    </cfRule>
  </conditionalFormatting>
  <conditionalFormatting sqref="I12">
    <cfRule type="expression" dxfId="3" priority="76">
      <formula>AND(DATEDIF(H12,I12,"Y")&lt;16,C12&lt;&gt;0)</formula>
    </cfRule>
  </conditionalFormatting>
  <conditionalFormatting sqref="K12">
    <cfRule type="expression" dxfId="0" priority="65">
      <formula>AND(XEX12&lt;&gt;"",$W12&lt;&gt;"是",$W12&lt;&gt;"否")</formula>
    </cfRule>
  </conditionalFormatting>
  <conditionalFormatting sqref="C13">
    <cfRule type="expression" dxfId="0" priority="141">
      <formula>IF(MOD(MID(B13,16,2),2),"男","女")&lt;&gt;C13</formula>
    </cfRule>
  </conditionalFormatting>
  <conditionalFormatting sqref="F13">
    <cfRule type="expression" dxfId="0" priority="119">
      <formula>AND(C13="特退",XEW13&lt;&gt;"",F13="")</formula>
    </cfRule>
  </conditionalFormatting>
  <conditionalFormatting sqref="G13">
    <cfRule type="expression" dxfId="0" priority="108">
      <formula>AND(A13="特退",G13="",XEU13&lt;&gt;"")</formula>
    </cfRule>
  </conditionalFormatting>
  <conditionalFormatting sqref="H13">
    <cfRule type="expression" dxfId="1" priority="91">
      <formula>DATE(MID(D13,7,4),MID(D13,11,2),1)&gt;H13</formula>
    </cfRule>
    <cfRule type="expression" dxfId="2" priority="90">
      <formula>AND(Q13&lt;&gt;"退职",LEN(C13)&gt;1,DATEDIF(H13,EOMONTH(P13,0),"Y")&lt;IF(E13="男",IF(Q13="病退",50,55),IF(OR(Q13="病退",J13="工人",J13="普通工人",J13="过渡人员"),45,50)))</formula>
    </cfRule>
  </conditionalFormatting>
  <conditionalFormatting sqref="I13">
    <cfRule type="expression" dxfId="3" priority="75">
      <formula>AND(DATEDIF(H13,I13,"Y")&lt;16,C13&lt;&gt;0)</formula>
    </cfRule>
  </conditionalFormatting>
  <conditionalFormatting sqref="K13">
    <cfRule type="expression" dxfId="0" priority="64">
      <formula>AND(XEX13&lt;&gt;"",$W13&lt;&gt;"是",$W13&lt;&gt;"否")</formula>
    </cfRule>
  </conditionalFormatting>
  <conditionalFormatting sqref="C14">
    <cfRule type="expression" dxfId="0" priority="140">
      <formula>IF(MOD(MID(B14,16,2),2),"男","女")&lt;&gt;C14</formula>
    </cfRule>
  </conditionalFormatting>
  <conditionalFormatting sqref="F14">
    <cfRule type="expression" dxfId="0" priority="118">
      <formula>AND(C14="特退",XEW14&lt;&gt;"",F14="")</formula>
    </cfRule>
  </conditionalFormatting>
  <conditionalFormatting sqref="G14">
    <cfRule type="expression" dxfId="0" priority="107">
      <formula>AND(A14="特退",G14="",XEU14&lt;&gt;"")</formula>
    </cfRule>
  </conditionalFormatting>
  <conditionalFormatting sqref="H14">
    <cfRule type="expression" dxfId="1" priority="89">
      <formula>DATE(MID(D14,7,4),MID(D14,11,2),1)&gt;H14</formula>
    </cfRule>
    <cfRule type="expression" dxfId="2" priority="88">
      <formula>AND(Q14&lt;&gt;"退职",LEN(C14)&gt;1,DATEDIF(H14,EOMONTH(P14,0),"Y")&lt;IF(E14="男",IF(Q14="病退",50,55),IF(OR(Q14="病退",J14="工人",J14="普通工人",J14="过渡人员"),45,50)))</formula>
    </cfRule>
  </conditionalFormatting>
  <conditionalFormatting sqref="I14">
    <cfRule type="expression" dxfId="3" priority="74">
      <formula>AND(DATEDIF(H14,I14,"Y")&lt;16,C14&lt;&gt;0)</formula>
    </cfRule>
  </conditionalFormatting>
  <conditionalFormatting sqref="K14">
    <cfRule type="expression" dxfId="0" priority="63">
      <formula>AND(XEX14&lt;&gt;"",$W14&lt;&gt;"是",$W14&lt;&gt;"否")</formula>
    </cfRule>
  </conditionalFormatting>
  <conditionalFormatting sqref="C15">
    <cfRule type="expression" dxfId="0" priority="139">
      <formula>IF(MOD(MID(B15,16,2),2),"男","女")&lt;&gt;C15</formula>
    </cfRule>
  </conditionalFormatting>
  <conditionalFormatting sqref="F15">
    <cfRule type="expression" dxfId="0" priority="117">
      <formula>AND(C15="特退",XEW15&lt;&gt;"",F15="")</formula>
    </cfRule>
  </conditionalFormatting>
  <conditionalFormatting sqref="G15">
    <cfRule type="expression" dxfId="0" priority="106">
      <formula>AND(A15="特退",G15="",XEU15&lt;&gt;"")</formula>
    </cfRule>
  </conditionalFormatting>
  <conditionalFormatting sqref="H15">
    <cfRule type="expression" dxfId="1" priority="87">
      <formula>DATE(MID(D15,7,4),MID(D15,11,2),1)&gt;H15</formula>
    </cfRule>
    <cfRule type="expression" dxfId="2" priority="86">
      <formula>AND(Q15&lt;&gt;"退职",LEN(C15)&gt;1,DATEDIF(H15,EOMONTH(P15,0),"Y")&lt;IF(E15="男",IF(Q15="病退",50,55),IF(OR(Q15="病退",J15="工人",J15="普通工人",J15="过渡人员"),45,50)))</formula>
    </cfRule>
  </conditionalFormatting>
  <conditionalFormatting sqref="I15">
    <cfRule type="expression" dxfId="3" priority="73">
      <formula>AND(DATEDIF(H15,I15,"Y")&lt;16,C15&lt;&gt;0)</formula>
    </cfRule>
  </conditionalFormatting>
  <conditionalFormatting sqref="K15">
    <cfRule type="expression" dxfId="0" priority="62">
      <formula>AND(XEX15&lt;&gt;"",$W15&lt;&gt;"是",$W15&lt;&gt;"否")</formula>
    </cfRule>
  </conditionalFormatting>
  <conditionalFormatting sqref="C16">
    <cfRule type="expression" dxfId="0" priority="138">
      <formula>IF(MOD(MID(B16,16,2),2),"男","女")&lt;&gt;C16</formula>
    </cfRule>
  </conditionalFormatting>
  <conditionalFormatting sqref="F16">
    <cfRule type="expression" dxfId="0" priority="116">
      <formula>AND(C16="特退",XEW16&lt;&gt;"",F16="")</formula>
    </cfRule>
  </conditionalFormatting>
  <conditionalFormatting sqref="G16">
    <cfRule type="expression" dxfId="0" priority="105">
      <formula>AND(A16="特退",G16="",XEU16&lt;&gt;"")</formula>
    </cfRule>
  </conditionalFormatting>
  <conditionalFormatting sqref="H16">
    <cfRule type="expression" dxfId="1" priority="85">
      <formula>DATE(MID(D16,7,4),MID(D16,11,2),1)&gt;H16</formula>
    </cfRule>
    <cfRule type="expression" dxfId="2" priority="84">
      <formula>AND(Q16&lt;&gt;"退职",LEN(C16)&gt;1,DATEDIF(H16,EOMONTH(P16,0),"Y")&lt;IF(E16="男",IF(Q16="病退",50,55),IF(OR(Q16="病退",J16="工人",J16="普通工人",J16="过渡人员"),45,50)))</formula>
    </cfRule>
  </conditionalFormatting>
  <conditionalFormatting sqref="I16">
    <cfRule type="expression" dxfId="3" priority="72">
      <formula>AND(DATEDIF(H16,I16,"Y")&lt;16,C16&lt;&gt;0)</formula>
    </cfRule>
  </conditionalFormatting>
  <conditionalFormatting sqref="K16">
    <cfRule type="expression" dxfId="0" priority="61">
      <formula>AND(XEX16&lt;&gt;"",$W16&lt;&gt;"是",$W16&lt;&gt;"否")</formula>
    </cfRule>
  </conditionalFormatting>
  <conditionalFormatting sqref="C17">
    <cfRule type="expression" dxfId="0" priority="137">
      <formula>IF(MOD(MID(B17,16,2),2),"男","女")&lt;&gt;C17</formula>
    </cfRule>
  </conditionalFormatting>
  <conditionalFormatting sqref="F17">
    <cfRule type="expression" dxfId="0" priority="115">
      <formula>AND(C17="特退",XEW17&lt;&gt;"",F17="")</formula>
    </cfRule>
  </conditionalFormatting>
  <conditionalFormatting sqref="G17">
    <cfRule type="expression" dxfId="0" priority="104">
      <formula>AND(A17="特退",G17="",XEU17&lt;&gt;"")</formula>
    </cfRule>
  </conditionalFormatting>
  <conditionalFormatting sqref="H17">
    <cfRule type="expression" dxfId="1" priority="83">
      <formula>DATE(MID(D17,7,4),MID(D17,11,2),1)&gt;H17</formula>
    </cfRule>
    <cfRule type="expression" dxfId="2" priority="82">
      <formula>AND(Q17&lt;&gt;"退职",LEN(C17)&gt;1,DATEDIF(H17,EOMONTH(P17,0),"Y")&lt;IF(E17="男",IF(Q17="病退",50,55),IF(OR(Q17="病退",J17="工人",J17="普通工人",J17="过渡人员"),45,50)))</formula>
    </cfRule>
  </conditionalFormatting>
  <conditionalFormatting sqref="I17">
    <cfRule type="expression" dxfId="3" priority="71">
      <formula>AND(DATEDIF(H17,I17,"Y")&lt;16,C17&lt;&gt;0)</formula>
    </cfRule>
  </conditionalFormatting>
  <conditionalFormatting sqref="K17">
    <cfRule type="expression" dxfId="0" priority="60">
      <formula>AND(XEX17&lt;&gt;"",$W17&lt;&gt;"是",$W17&lt;&gt;"否")</formula>
    </cfRule>
  </conditionalFormatting>
  <conditionalFormatting sqref="B18">
    <cfRule type="expression" dxfId="0" priority="59" stopIfTrue="1">
      <formula>AND(XFC18="特退",XEO18&lt;&gt;"",B18="")</formula>
    </cfRule>
  </conditionalFormatting>
  <conditionalFormatting sqref="D19">
    <cfRule type="expression" dxfId="4" priority="57" stopIfTrue="1">
      <formula>AND(M19&lt;&gt;"退职",LEN(XFC19)&gt;1,DATEDIF(MIN(D19,DATE(MID(XFD19,7,4),MID(XFD19,11,2),1)),L19,"Y")&lt;IF(A19="男",IF(M19="病退",50,55),IF(OR(M19="病退",#REF!="工人",#REF!="普通工人",#REF!="过渡人员"),45,50)))</formula>
    </cfRule>
  </conditionalFormatting>
  <conditionalFormatting sqref="F19">
    <cfRule type="expression" dxfId="0" priority="49">
      <formula>AND(C19="特退",XES19&lt;&gt;"",F19="")</formula>
    </cfRule>
  </conditionalFormatting>
  <conditionalFormatting sqref="G19">
    <cfRule type="expression" dxfId="0" priority="47">
      <formula>AND(A19="特退",G19="",XEQ19&lt;&gt;"")</formula>
    </cfRule>
  </conditionalFormatting>
  <conditionalFormatting sqref="H19">
    <cfRule type="expression" dxfId="1" priority="44">
      <formula>DATE(MID(D19,7,4),MID(D19,11,2),1)&gt;H19</formula>
    </cfRule>
    <cfRule type="expression" dxfId="2" priority="43">
      <formula>AND(Q19&lt;&gt;"退职",LEN(C19)&gt;1,DATEDIF(H19,EOMONTH(P19,0),"Y")&lt;IF(E19="男",IF(Q19="病退",50,55),IF(OR(Q19="病退",J19="工人",J19="普通工人",J19="过渡人员"),45,50)))</formula>
    </cfRule>
  </conditionalFormatting>
  <conditionalFormatting sqref="I19">
    <cfRule type="expression" dxfId="3" priority="40">
      <formula>AND(DATEDIF(H19,I19,"Y")&lt;16,C19&lt;&gt;0)</formula>
    </cfRule>
  </conditionalFormatting>
  <conditionalFormatting sqref="H21">
    <cfRule type="expression" dxfId="1" priority="46">
      <formula>DATE(MID(D21,7,4),MID(D21,11,2),1)&gt;H21</formula>
    </cfRule>
    <cfRule type="expression" dxfId="2" priority="45">
      <formula>AND(Q21&lt;&gt;"退职",LEN(C21)&gt;1,DATEDIF(H21,EOMONTH(P21,0),"Y")&lt;IF(E21="男",IF(Q21="病退",50,55),IF(OR(Q21="病退",J21="工人",J21="普通工人",J21="过渡人员"),45,50)))</formula>
    </cfRule>
  </conditionalFormatting>
  <conditionalFormatting sqref="I21">
    <cfRule type="expression" dxfId="3" priority="41">
      <formula>AND(DATEDIF(H21,I21,"Y")&lt;16,C21&lt;&gt;0)</formula>
    </cfRule>
  </conditionalFormatting>
  <conditionalFormatting sqref="I22">
    <cfRule type="expression" dxfId="3" priority="42">
      <formula>AND(DATEDIF(H22,I22,"Y")&lt;16,C22&lt;&gt;0)</formula>
    </cfRule>
  </conditionalFormatting>
  <conditionalFormatting sqref="C25">
    <cfRule type="expression" dxfId="0" priority="31">
      <formula>IF(MOD(MID(B25,16,2),2),"男","女")&lt;&gt;C25</formula>
    </cfRule>
  </conditionalFormatting>
  <conditionalFormatting sqref="F25">
    <cfRule type="expression" dxfId="0" priority="23">
      <formula>AND(C25="特退",XES25&lt;&gt;"",F25="")</formula>
    </cfRule>
  </conditionalFormatting>
  <conditionalFormatting sqref="G25">
    <cfRule type="expression" dxfId="0" priority="20">
      <formula>AND(A25="特退",G25="",XEQ25&lt;&gt;"")</formula>
    </cfRule>
  </conditionalFormatting>
  <conditionalFormatting sqref="H25">
    <cfRule type="expression" dxfId="1" priority="16">
      <formula>DATE(MID(D25,7,4),MID(D25,11,2),1)&gt;H25</formula>
    </cfRule>
    <cfRule type="expression" dxfId="2" priority="15">
      <formula>AND(Q25&lt;&gt;"退职",LEN(C25)&gt;1,DATEDIF(IF(AND(MONTH(H25)=2,DAY(H25)=29),H25-1,H25),EOMONTH(P25,0),"Y")&lt;IF(E25="男",IF(Q25="病退",50,55),IF(OR(Q25="病退",J25="工人",J25="普通工人",J25="过渡人员"),45,50)))</formula>
    </cfRule>
  </conditionalFormatting>
  <conditionalFormatting sqref="I25">
    <cfRule type="expression" dxfId="3" priority="10">
      <formula>AND(DATEDIF(H25,I25,"Y")&lt;16,C25&lt;&gt;0)</formula>
    </cfRule>
  </conditionalFormatting>
  <conditionalFormatting sqref="K25">
    <cfRule type="expression" dxfId="0" priority="6">
      <formula>AND(XET25&lt;&gt;"",$W25&lt;&gt;"是",$W25&lt;&gt;"否")</formula>
    </cfRule>
  </conditionalFormatting>
  <conditionalFormatting sqref="C26">
    <cfRule type="expression" dxfId="0" priority="30">
      <formula>IF(MOD(MID(B26,16,2),2),"男","女")&lt;&gt;C26</formula>
    </cfRule>
  </conditionalFormatting>
  <conditionalFormatting sqref="F26">
    <cfRule type="expression" dxfId="0" priority="22">
      <formula>AND(C26="特退",XES27&lt;&gt;"",F26="")</formula>
    </cfRule>
  </conditionalFormatting>
  <conditionalFormatting sqref="H26">
    <cfRule type="expression" dxfId="1" priority="14">
      <formula>DATE(MID(D26,7,4),MID(D26,11,2),1)&gt;H26</formula>
    </cfRule>
    <cfRule type="expression" dxfId="2" priority="13">
      <formula>AND(Q26&lt;&gt;"退职",LEN(#REF!)&gt;1,DATEDIF(IF(AND(MONTH(H26)=2,DAY(H26)=29),H26-1,H26),EOMONTH(P26,0),"Y")&lt;IF(E26="男",IF(Q26="病退",50,55),IF(OR(Q26="病退",J26="工人",J26="普通工人",J26="过渡人员"),45,50)))</formula>
    </cfRule>
  </conditionalFormatting>
  <conditionalFormatting sqref="I26">
    <cfRule type="expression" dxfId="3" priority="9">
      <formula>AND(DATEDIF(H26,I26,"Y")&lt;16,#REF!&lt;&gt;0)</formula>
    </cfRule>
  </conditionalFormatting>
  <conditionalFormatting sqref="K26">
    <cfRule type="expression" dxfId="0" priority="5">
      <formula>AND(XET27&lt;&gt;"",$W26&lt;&gt;"是",$W26&lt;&gt;"否")</formula>
    </cfRule>
  </conditionalFormatting>
  <conditionalFormatting sqref="C27">
    <cfRule type="expression" dxfId="0" priority="28">
      <formula>IF(MOD(MID(B27,16,2),2),"男","女")&lt;&gt;C27</formula>
    </cfRule>
  </conditionalFormatting>
  <conditionalFormatting sqref="H27">
    <cfRule type="expression" dxfId="1" priority="12">
      <formula>DATE(MID(D27,7,4),MID(D27,11,2),1)&gt;H27</formula>
    </cfRule>
    <cfRule type="expression" dxfId="2" priority="11">
      <formula>AND(Q27&lt;&gt;"退职",LEN(#REF!)&gt;1,DATEDIF(IF(AND(MONTH(H27)=2,DAY(H27)=29),H27-1,H27),EOMONTH(P27,0),"Y")&lt;IF(E27="男",IF(Q27="病退",50,55),IF(OR(Q27="病退",J27="工人",J27="普通工人",J27="过渡人员"),45,50)))</formula>
    </cfRule>
  </conditionalFormatting>
  <conditionalFormatting sqref="I27">
    <cfRule type="expression" dxfId="3" priority="7">
      <formula>AND(DATEDIF(H27,I27,"Y")&lt;16,#REF!&lt;&gt;0)</formula>
    </cfRule>
  </conditionalFormatting>
  <conditionalFormatting sqref="K27">
    <cfRule type="expression" dxfId="0" priority="4">
      <formula>AND(XET27&lt;&gt;"",$W27&lt;&gt;"是",$W27&lt;&gt;"否")</formula>
    </cfRule>
  </conditionalFormatting>
  <conditionalFormatting sqref="C28">
    <cfRule type="expression" dxfId="0" priority="29">
      <formula>IF(MOD(MID(B28,16,2),2),"男","女")&lt;&gt;C28</formula>
    </cfRule>
  </conditionalFormatting>
  <conditionalFormatting sqref="G28">
    <cfRule type="expression" dxfId="0" priority="19">
      <formula>AND(#REF!="特退",G28="",XEQ28&lt;&gt;"")</formula>
    </cfRule>
  </conditionalFormatting>
  <conditionalFormatting sqref="H28">
    <cfRule type="expression" dxfId="1" priority="18">
      <formula>DATE(MID(D28,7,4),MID(D28,11,2),1)&gt;H28</formula>
    </cfRule>
    <cfRule type="expression" dxfId="2" priority="17">
      <formula>AND(Q28&lt;&gt;"退职",LEN(C28)&gt;1,DATEDIF(IF(AND(MONTH(H28)=2,DAY(H28)=29),H28-1,H28),EOMONTH(P28,0),"Y")&lt;IF(E28="男",IF(Q28="病退",50,55),IF(OR(Q28="病退",J28="工人",J28="普通工人",J28="过渡人员"),45,50)))</formula>
    </cfRule>
  </conditionalFormatting>
  <conditionalFormatting sqref="I28">
    <cfRule type="expression" dxfId="3" priority="8">
      <formula>AND(DATEDIF(#REF!,I28,"Y")&lt;16,C28&lt;&gt;0)</formula>
    </cfRule>
  </conditionalFormatting>
  <conditionalFormatting sqref="K28">
    <cfRule type="expression" dxfId="0" priority="3">
      <formula>AND(XET28&lt;&gt;"",$W28&lt;&gt;"是",$W28&lt;&gt;"否")</formula>
    </cfRule>
  </conditionalFormatting>
  <conditionalFormatting sqref="F29">
    <cfRule type="expression" dxfId="0" priority="1">
      <formula>AND(XEZ29&lt;&gt;"",F29="")</formula>
    </cfRule>
  </conditionalFormatting>
  <conditionalFormatting sqref="F30">
    <cfRule type="expression" dxfId="0" priority="2">
      <formula>AND(XEZ30&lt;&gt;"",F30="")</formula>
    </cfRule>
  </conditionalFormatting>
  <conditionalFormatting sqref="C23:C24">
    <cfRule type="expression" dxfId="0" priority="37">
      <formula>IF(MOD(MID(B23,16,2),2),"男","女")&lt;&gt;C23</formula>
    </cfRule>
  </conditionalFormatting>
  <conditionalFormatting sqref="C38:C42">
    <cfRule type="expression" dxfId="5" priority="3481" stopIfTrue="1">
      <formula>IF(MOD(MID(B38,16,2),2),"男","女")&lt;&gt;C38</formula>
    </cfRule>
  </conditionalFormatting>
  <conditionalFormatting sqref="C43:C54">
    <cfRule type="expression" dxfId="0" priority="4669">
      <formula>IF(MOD(MID(B43,16,2),2),"男","女")&lt;&gt;C43</formula>
    </cfRule>
  </conditionalFormatting>
  <conditionalFormatting sqref="C56:C59">
    <cfRule type="expression" dxfId="0" priority="7172">
      <formula>IF(MOD(MID(B56,16,2),2),"男","女")&lt;&gt;C56</formula>
    </cfRule>
  </conditionalFormatting>
  <conditionalFormatting sqref="D20:D22">
    <cfRule type="expression" dxfId="4" priority="56" stopIfTrue="1">
      <formula>AND(M20&lt;&gt;"退职",LEN(XFC20)&gt;1,DATEDIF(MIN(D20,DATE(MID(XFD20,7,4),MID(XFD20,11,2),1)),L20,"Y")&lt;IF(A20="男",IF(M20="病退",50,55),IF(OR(M20="病退",#REF!="工人",#REF!="普通工人",#REF!="过渡人员"),45,50)))</formula>
    </cfRule>
  </conditionalFormatting>
  <conditionalFormatting sqref="E38:E42">
    <cfRule type="expression" dxfId="4" priority="3486" stopIfTrue="1">
      <formula>AND(XEU53&lt;&gt;"",E38&lt;&gt;"特退",E38&lt;&gt;"病退",E38&lt;&gt;"退职")</formula>
    </cfRule>
  </conditionalFormatting>
  <conditionalFormatting sqref="E43:E54">
    <cfRule type="expression" dxfId="0" priority="4656">
      <formula>AND(XEU67&lt;&gt;"",E43&lt;&gt;"特退",E43&lt;&gt;"病退",E43&lt;&gt;"退职")</formula>
    </cfRule>
  </conditionalFormatting>
  <conditionalFormatting sqref="F21:F22">
    <cfRule type="expression" dxfId="0" priority="50">
      <formula>AND(C21="特退",XES21&lt;&gt;"",F21="")</formula>
    </cfRule>
  </conditionalFormatting>
  <conditionalFormatting sqref="F23:F24">
    <cfRule type="expression" dxfId="0" priority="36">
      <formula>AND(C23="特退",XES23&lt;&gt;"",F23="")</formula>
    </cfRule>
  </conditionalFormatting>
  <conditionalFormatting sqref="F27:F28">
    <cfRule type="expression" dxfId="0" priority="21">
      <formula>AND(C27="特退",XES28&lt;&gt;"",F27="")</formula>
    </cfRule>
  </conditionalFormatting>
  <conditionalFormatting sqref="F31:F37">
    <cfRule type="expression" dxfId="0" priority="1257">
      <formula>AND(XEZ31&lt;&gt;"",F31="")</formula>
    </cfRule>
  </conditionalFormatting>
  <conditionalFormatting sqref="F38:F42">
    <cfRule type="expression" dxfId="4" priority="3484" stopIfTrue="1">
      <formula>AND(C38="特退",XES53&lt;&gt;"",F38="")</formula>
    </cfRule>
  </conditionalFormatting>
  <conditionalFormatting sqref="F43:F54">
    <cfRule type="expression" dxfId="0" priority="4643">
      <formula>AND(C43="特退",XES67&lt;&gt;"",F43="")</formula>
    </cfRule>
    <cfRule type="expression" dxfId="0" priority="5110">
      <formula>AND(B43="特退",XES67&lt;&gt;"",F43="")</formula>
    </cfRule>
  </conditionalFormatting>
  <conditionalFormatting sqref="F56:F59">
    <cfRule type="expression" dxfId="0" priority="7174">
      <formula>AND(C56="特退",XES107&lt;&gt;"",F56="")</formula>
    </cfRule>
    <cfRule type="expression" dxfId="0" priority="7187">
      <formula>AND(B56="特退",XES107&lt;&gt;"",F56="")</formula>
    </cfRule>
    <cfRule type="expression" dxfId="0" priority="7191">
      <formula>AND(C56="特退",XES107&lt;&gt;"",F56="")</formula>
    </cfRule>
    <cfRule type="expression" dxfId="0" priority="7199">
      <formula>AND(B56="特退",XES107&lt;&gt;"",F56="")</formula>
    </cfRule>
    <cfRule type="expression" dxfId="0" priority="7205">
      <formula>AND(C56="特退",XES107&lt;&gt;"",F56="")</formula>
    </cfRule>
    <cfRule type="expression" dxfId="0" priority="7213">
      <formula>AND(B56="特退",XES107&lt;&gt;"",F56="")</formula>
    </cfRule>
  </conditionalFormatting>
  <conditionalFormatting sqref="G21:G22">
    <cfRule type="expression" dxfId="0" priority="48">
      <formula>AND(A21="特退",G21="",XEQ21&lt;&gt;"")</formula>
    </cfRule>
  </conditionalFormatting>
  <conditionalFormatting sqref="G23:G24">
    <cfRule type="expression" dxfId="0" priority="35">
      <formula>AND(A23="特退",G23="",XEQ23&lt;&gt;"")</formula>
    </cfRule>
  </conditionalFormatting>
  <conditionalFormatting sqref="G38:G42">
    <cfRule type="expression" dxfId="4" priority="3483" stopIfTrue="1">
      <formula>AND(A38="特退",G38="",XEQ53&lt;&gt;"")</formula>
    </cfRule>
  </conditionalFormatting>
  <conditionalFormatting sqref="G43:G54">
    <cfRule type="expression" dxfId="0" priority="4614">
      <formula>AND(A43="特退",G43="",XEQ67&lt;&gt;"")</formula>
    </cfRule>
    <cfRule type="expression" dxfId="0" priority="5109">
      <formula>AND(XFD67="特退",G43="",XEQ67&lt;&gt;"")</formula>
    </cfRule>
  </conditionalFormatting>
  <conditionalFormatting sqref="H23:H24">
    <cfRule type="expression" dxfId="1" priority="34">
      <formula>DATE(MID(D23,7,4),MID(D23,11,2),1)&gt;H23</formula>
    </cfRule>
    <cfRule type="expression" dxfId="2" priority="33">
      <formula>AND(Q23&lt;&gt;"退职",LEN(C23)&gt;1,DATEDIF(MIN(H23,DATE(MID(D23,7,4),MID(D23,11,2),1)),P23,"Y")&lt;IF(E23="男",IF(Q23="病退",50,55),IF(OR(Q23="病退",J23="工人",J23="普通工人",J23="过渡人员"),45,50)))</formula>
    </cfRule>
  </conditionalFormatting>
  <conditionalFormatting sqref="H38:H42">
    <cfRule type="expression" dxfId="4" priority="3476" stopIfTrue="1">
      <formula>AND(Q53&lt;&gt;"退职",LEN(C38)&gt;1,DATEDIF(MIN(H38,DATE(MID(D38,7,4),MID(D38,11,2),1)),P53,"Y")&lt;IF(E38="男",IF(Q53="病退",50,55),IF(OR(Q53="病退",J38="工人",J38="普通工人",J38="过渡人员"),45,50)))</formula>
    </cfRule>
    <cfRule type="expression" dxfId="6" priority="3477" stopIfTrue="1">
      <formula>DATE(MID(D38,7,4),MID(D38,11,2),1)&gt;H38</formula>
    </cfRule>
  </conditionalFormatting>
  <conditionalFormatting sqref="H43:H54">
    <cfRule type="expression" dxfId="2" priority="4525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26">
      <formula>DATE(MID(D43,7,4),MID(D43,11,2),1)&gt;H43</formula>
    </cfRule>
    <cfRule type="expression" dxfId="2" priority="4527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28">
      <formula>DATE(MID(D43,7,4),MID(D43,11,2),1)&gt;H43</formula>
    </cfRule>
    <cfRule type="expression" dxfId="2" priority="4529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30">
      <formula>DATE(MID(D43,7,4),MID(D43,11,2),1)&gt;H43</formula>
    </cfRule>
    <cfRule type="expression" dxfId="2" priority="4531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32">
      <formula>DATE(MID(D43,7,4),MID(D43,11,2),1)&gt;H43</formula>
    </cfRule>
    <cfRule type="expression" dxfId="2" priority="4533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34">
      <formula>DATE(MID(D43,7,4),MID(D43,11,2),1)&gt;H43</formula>
    </cfRule>
    <cfRule type="expression" dxfId="2" priority="4535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36">
      <formula>DATE(MID(D43,7,4),MID(D43,11,2),1)&gt;H43</formula>
    </cfRule>
    <cfRule type="expression" dxfId="2" priority="4567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568">
      <formula>DATE(MID(D43,7,4),MID(D43,11,2),1)&gt;H43</formula>
    </cfRule>
    <cfRule type="expression" dxfId="2" priority="4731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32">
      <formula>DATE(MID(D43,7,4),MID(D43,11,2),1)&gt;H43</formula>
    </cfRule>
    <cfRule type="expression" dxfId="2" priority="4733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34">
      <formula>DATE(MID(D43,7,4),MID(D43,11,2),1)&gt;H43</formula>
    </cfRule>
    <cfRule type="expression" dxfId="2" priority="4735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36">
      <formula>DATE(MID(D43,7,4),MID(D43,11,2),1)&gt;H43</formula>
    </cfRule>
    <cfRule type="expression" dxfId="2" priority="4737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38">
      <formula>DATE(MID(D43,7,4),MID(D43,11,2),1)&gt;H43</formula>
    </cfRule>
    <cfRule type="expression" dxfId="2" priority="4739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40">
      <formula>DATE(MID(D43,7,4),MID(D43,11,2),1)&gt;H43</formula>
    </cfRule>
    <cfRule type="expression" dxfId="2" priority="4741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42">
      <formula>DATE(MID(D43,7,4),MID(D43,11,2),1)&gt;H43</formula>
    </cfRule>
    <cfRule type="expression" dxfId="2" priority="4773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774">
      <formula>DATE(MID(D43,7,4),MID(D43,11,2),1)&gt;H43</formula>
    </cfRule>
    <cfRule type="expression" dxfId="2" priority="4807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08">
      <formula>DATE(MID(D43,7,4),MID(D43,11,2),1)&gt;H43</formula>
    </cfRule>
    <cfRule type="expression" dxfId="2" priority="4809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10">
      <formula>DATE(MID(D43,7,4),MID(D43,11,2),1)&gt;H43</formula>
    </cfRule>
    <cfRule type="expression" dxfId="2" priority="4811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12">
      <formula>DATE(MID(D43,7,4),MID(D43,11,2),1)&gt;H43</formula>
    </cfRule>
    <cfRule type="expression" dxfId="2" priority="4813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14">
      <formula>DATE(MID(D43,7,4),MID(D43,11,2),1)&gt;H43</formula>
    </cfRule>
    <cfRule type="expression" dxfId="2" priority="4815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16">
      <formula>DATE(MID(D43,7,4),MID(D43,11,2),1)&gt;H43</formula>
    </cfRule>
    <cfRule type="expression" dxfId="2" priority="4817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18">
      <formula>DATE(MID(D43,7,4),MID(D43,11,2),1)&gt;H43</formula>
    </cfRule>
    <cfRule type="expression" dxfId="2" priority="4819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20">
      <formula>DATE(MID(D43,7,4),MID(D43,11,2),1)&gt;H43</formula>
    </cfRule>
    <cfRule type="expression" dxfId="2" priority="4848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849">
      <formula>DATE(MID(D43,7,4),MID(D43,11,2),1)&gt;H43</formula>
    </cfRule>
    <cfRule type="expression" dxfId="2" priority="4906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907">
      <formula>DATE(MID(D43,7,4),MID(D43,11,2),1)&gt;H43</formula>
    </cfRule>
    <cfRule type="expression" dxfId="2" priority="4955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4956">
      <formula>DATE(MID(D43,7,4),MID(D43,11,2),1)&gt;H43</formula>
    </cfRule>
    <cfRule type="expression" dxfId="2" priority="5003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5004">
      <formula>DATE(MID(D43,7,4),MID(D43,11,2),1)&gt;H43</formula>
    </cfRule>
    <cfRule type="expression" dxfId="2" priority="5031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5032">
      <formula>DATE(MID(D43,7,4),MID(D43,11,2),1)&gt;H43</formula>
    </cfRule>
    <cfRule type="expression" dxfId="2" priority="5062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5063">
      <formula>DATE(MID(D43,7,4),MID(D43,11,2),1)&gt;H43</formula>
    </cfRule>
    <cfRule type="expression" dxfId="2" priority="5078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5079">
      <formula>DATE(MID(D43,7,4),MID(D43,11,2),1)&gt;H43</formula>
    </cfRule>
    <cfRule type="expression" dxfId="2" priority="5104">
      <formula>AND(Q67&lt;&gt;"退职",LEN(C43)&gt;1,DATEDIF(MIN(H43,DATE(MID(D43,7,4),MID(D43,11,2),1)),P67,"Y")&lt;IF(E43="男",IF(Q67="病退",50,55),IF(OR(Q67="病退",J43="工人",J43="普通工人",J43="过渡人员"),45,50)))</formula>
    </cfRule>
    <cfRule type="expression" dxfId="7" priority="5105">
      <formula>DATE(MID(D43,7,4),MID(D43,11,2),1)&gt;H43</formula>
    </cfRule>
    <cfRule type="expression" dxfId="2" priority="5112">
      <formula>AND(P67&lt;&gt;"退职",LEN(C43)&gt;1,DATEDIF(MIN(H43,DATE(MID(D43,7,4),MID(D43,11,2),1)),O67,"Y")&lt;IF(E43="男",IF(P67="病退",50,55),IF(OR(P67="病退",J43="工人",J43="普通工人",J43="过渡人员"),45,50)))</formula>
    </cfRule>
    <cfRule type="expression" dxfId="7" priority="5113">
      <formula>DATE(MID(D43,7,4),MID(D43,11,2),1)&gt;H43</formula>
    </cfRule>
  </conditionalFormatting>
  <conditionalFormatting sqref="H56:H59">
    <cfRule type="expression" dxfId="2" priority="7170">
      <formula>AND(Q107&lt;&gt;"退职",LEN(C56)&gt;1,DATEDIF(MIN(H56,DATE(MID(D56,7,4),MID(D56,11,2),1)),P107,"Y")&lt;IF(E56="男",IF(Q107="病退",50,55),IF(OR(Q107="病退",J56="工人",J56="普通工人",J56="过渡人员"),45,50)))</formula>
    </cfRule>
    <cfRule type="expression" dxfId="7" priority="7171">
      <formula>DATE(MID(D56,7,4),MID(D56,11,2),1)&gt;H56</formula>
    </cfRule>
    <cfRule type="expression" dxfId="2" priority="7178">
      <formula>AND(Q107&lt;&gt;"退职",LEN(C56)&gt;1,DATEDIF(MIN(H56,DATE(MID(D56,7,4),MID(D56,11,2),1)),P107,"Y")&lt;IF(E56="男",IF(Q107="病退",50,55),IF(OR(Q107="病退",J56="工人",J56="普通工人",J56="过渡人员"),45,50)))</formula>
    </cfRule>
    <cfRule type="expression" dxfId="7" priority="7179">
      <formula>DATE(MID(D56,7,4),MID(D56,11,2),1)&gt;H56</formula>
    </cfRule>
    <cfRule type="expression" dxfId="2" priority="7182">
      <formula>AND(Q107&lt;&gt;"退职",LEN(C56)&gt;1,DATEDIF(MIN(H56,DATE(MID(D56,7,4),MID(D56,11,2),1)),P107,"Y")&lt;IF(E56="男",IF(Q107="病退",50,55),IF(OR(Q107="病退",J56="工人",J56="普通工人",J56="过渡人员"),45,50)))</formula>
    </cfRule>
    <cfRule type="expression" dxfId="7" priority="7183">
      <formula>DATE(MID(D56,7,4),MID(D56,11,2),1)&gt;H56</formula>
    </cfRule>
    <cfRule type="expression" dxfId="2" priority="7189">
      <formula>AND(Q107&lt;&gt;"退职",LEN(C56)&gt;1,DATEDIF(MIN(H56,DATE(MID(D56,7,4),MID(D56,11,2),1)),P107,"Y")&lt;IF(E56="男",IF(Q107="病退",50,55),IF(OR(Q107="病退",J56="工人",J56="普通工人",J56="过渡人员"),45,50)))</formula>
    </cfRule>
    <cfRule type="expression" dxfId="7" priority="7190">
      <formula>DATE(MID(D56,7,4),MID(D56,11,2),1)&gt;H56</formula>
    </cfRule>
    <cfRule type="expression" dxfId="2" priority="7195">
      <formula>AND(P107&lt;&gt;"退职",LEN(IY107)&gt;1,DATEDIF(MIN(H56,DATE(MID(IZ107,7,4),MID(IZ107,11,2),1)),O107,"Y")&lt;IF(JA107="男",IF(P107="病退",50,55),IF(OR(P107="病退",J56="工人",J56="普通工人",J56="过渡人员"),45,50)))</formula>
    </cfRule>
    <cfRule type="expression" dxfId="1" priority="7196">
      <formula>DATE(MID(D56,7,4),MID(D56,11,2),1)&gt;H56</formula>
    </cfRule>
    <cfRule type="expression" dxfId="2" priority="7197">
      <formula>AND(P107&lt;&gt;"退职",LEN(C56)&gt;1,DATEDIF(MIN(H56,DATE(MID(D56,7,4),MID(D56,11,2),1)),O107,"Y")&lt;IF(E56="男",IF(P107="病退",50,55),IF(OR(P107="病退",J56="工人",J56="普通工人",J56="过渡人员"),45,50)))</formula>
    </cfRule>
    <cfRule type="expression" dxfId="1" priority="7198">
      <formula>DATE(MID(D56,7,4),MID(D56,11,2),1)&gt;H56</formula>
    </cfRule>
    <cfRule type="expression" dxfId="2" priority="7203">
      <formula>AND(Q107&lt;&gt;"退职",LEN(C56)&gt;1,DATEDIF(MIN(H56,DATE(MID(D56,7,4),MID(D56,11,2),1)),P107,"Y")&lt;IF(E56="男",IF(Q107="病退",50,55),IF(OR(Q107="病退",J56="工人",J56="普通工人",J56="过渡人员"),45,50)))</formula>
    </cfRule>
    <cfRule type="expression" dxfId="7" priority="7204">
      <formula>DATE(MID(D56,7,4),MID(D56,11,2),1)&gt;H56</formula>
    </cfRule>
    <cfRule type="expression" dxfId="2" priority="7207">
      <formula>AND(P107&lt;&gt;"退职",LEN(IY107)&gt;1,DATEDIF(MIN(H56,DATE(MID(IZ107,7,4),MID(IZ107,11,2),1)),O107,"Y")&lt;IF(JA107="男",IF(P107="病退",50,55),IF(OR(P107="病退",J56="工人",J56="普通工人",J56="过渡人员"),45,50)))</formula>
    </cfRule>
    <cfRule type="expression" dxfId="1" priority="7208">
      <formula>DATE(MID(D56,7,4),MID(D56,11,2),1)&gt;H56</formula>
    </cfRule>
    <cfRule type="expression" dxfId="2" priority="7210">
      <formula>AND(P107&lt;&gt;"退职",LEN(C56)&gt;1,DATEDIF(MIN(H56,DATE(MID(D56,7,4),MID(D56,11,2),1)),O107,"Y")&lt;IF(E56="男",IF(P107="病退",50,55),IF(OR(P107="病退",J56="工人",J56="普通工人",J56="过渡人员"),45,50)))</formula>
    </cfRule>
    <cfRule type="expression" dxfId="1" priority="7212">
      <formula>DATE(MID(D56,7,4),MID(D56,11,2),1)&gt;H56</formula>
    </cfRule>
  </conditionalFormatting>
  <conditionalFormatting sqref="I23:I24">
    <cfRule type="expression" dxfId="3" priority="32">
      <formula>AND(DATEDIF(H23,I23,"Y")&lt;16,C23&lt;&gt;0)</formula>
    </cfRule>
  </conditionalFormatting>
  <conditionalFormatting sqref="I38:I42">
    <cfRule type="expression" dxfId="8" priority="3480" stopIfTrue="1">
      <formula>AND(DATEDIF(H38,I38,"Y")&lt;16,C38&lt;&gt;0)</formula>
    </cfRule>
  </conditionalFormatting>
  <conditionalFormatting sqref="I43:I54">
    <cfRule type="expression" dxfId="3" priority="4569">
      <formula>AND(DATEDIF(H43,I43,"Y")&lt;16,C43&lt;&gt;0)</formula>
    </cfRule>
  </conditionalFormatting>
  <conditionalFormatting sqref="I56:I59">
    <cfRule type="expression" dxfId="2" priority="7167">
      <formula>AND(R107&lt;&gt;"退职",LEN(D56)&gt;1,DATEDIF(MIN(I56,DATE(MID(E56,7,4),MID(E56,11,2),1)),Q107,"Y")&lt;IF(F56="男",IF(R107="病退",50,55),IF(OR(R107="病退",K56="工人",K56="普通工人",K56="过渡人员"),45,50)))</formula>
    </cfRule>
    <cfRule type="expression" dxfId="7" priority="7168">
      <formula>DATE(MID(E56,7,4),MID(E56,11,2),1)&gt;I56</formula>
    </cfRule>
    <cfRule type="expression" dxfId="3" priority="7169">
      <formula>AND(DATEDIF(H56,I56,"Y")&lt;16,C56&lt;&gt;0)</formula>
    </cfRule>
    <cfRule type="expression" dxfId="2" priority="7175">
      <formula>AND(R107&lt;&gt;"退职",LEN(D56)&gt;1,DATEDIF(MIN(I56,DATE(MID(E56,7,4),MID(E56,11,2),1)),Q107,"Y")&lt;IF(F56="男",IF(R107="病退",50,55),IF(OR(R107="病退",K56="工人",K56="普通工人",K56="过渡人员"),45,50)))</formula>
    </cfRule>
    <cfRule type="expression" dxfId="7" priority="7176">
      <formula>DATE(MID(E56,7,4),MID(E56,11,2),1)&gt;I56</formula>
    </cfRule>
    <cfRule type="expression" dxfId="3" priority="7177">
      <formula>AND(DATEDIF(H56,I56,"Y")&lt;16,C56&lt;&gt;0)</formula>
    </cfRule>
  </conditionalFormatting>
  <conditionalFormatting sqref="K19:K22">
    <cfRule type="expression" dxfId="0" priority="51">
      <formula>AND(XET19&lt;&gt;"",$W19&lt;&gt;"是",$W19&lt;&gt;"否")</formula>
    </cfRule>
  </conditionalFormatting>
  <conditionalFormatting sqref="K23:K24">
    <cfRule type="expression" dxfId="0" priority="38">
      <formula>AND(XET23&lt;&gt;"",$W23&lt;&gt;"是",$W23&lt;&gt;"否")</formula>
    </cfRule>
  </conditionalFormatting>
  <conditionalFormatting sqref="K38:K42">
    <cfRule type="expression" dxfId="4" priority="3485" stopIfTrue="1">
      <formula>AND(XET53&lt;&gt;"",$W53&lt;&gt;"是",$W53&lt;&gt;"否")</formula>
    </cfRule>
  </conditionalFormatting>
  <conditionalFormatting sqref="K43:K54">
    <cfRule type="expression" dxfId="0" priority="4440">
      <formula>AND(XET67&lt;&gt;"",$W67&lt;&gt;"是",$W67&lt;&gt;"否")</formula>
    </cfRule>
  </conditionalFormatting>
  <conditionalFormatting sqref="K56:K59">
    <cfRule type="expression" dxfId="0" priority="7166">
      <formula>AND(XET107&lt;&gt;"",$W107&lt;&gt;"是",$W107&lt;&gt;"否")</formula>
    </cfRule>
  </conditionalFormatting>
  <conditionalFormatting sqref="D18 F18:K18">
    <cfRule type="expression" dxfId="0" priority="58" stopIfTrue="1">
      <formula>AND(A18="特退",XEQ18&lt;&gt;"",D18="")</formula>
    </cfRule>
  </conditionalFormatting>
  <conditionalFormatting sqref="C19 C21">
    <cfRule type="expression" dxfId="4" priority="55" stopIfTrue="1">
      <formula>IF(MOD(MID(B19,16,2),2),"男","女")&lt;&gt;C19</formula>
    </cfRule>
  </conditionalFormatting>
  <conditionalFormatting sqref="C20 C22">
    <cfRule type="expression" dxfId="4" priority="54" stopIfTrue="1">
      <formula>IF(MOD(MID(B20,16,2),2),"男","女")&lt;&gt;C20</formula>
    </cfRule>
  </conditionalFormatting>
  <dataValidations count="5">
    <dataValidation type="list" allowBlank="1" showInputMessage="1" showErrorMessage="1" sqref="C7:C30">
      <formula1>"男,女"</formula1>
    </dataValidation>
    <dataValidation type="list" allowBlank="1" showInputMessage="1" showErrorMessage="1" sqref="J7:J28">
      <formula1>"灵活就业人员,个体工商户,普通工人,管理技术人员,干部"</formula1>
    </dataValidation>
    <dataValidation type="list" allowBlank="1" showInputMessage="1" showErrorMessage="1" sqref="K7:K28">
      <formula1>"是,否"</formula1>
    </dataValidation>
    <dataValidation type="list" allowBlank="1" showInputMessage="1" showErrorMessage="1" sqref="K29:K30">
      <formula1>"是,否,"</formula1>
    </dataValidation>
    <dataValidation type="list" allowBlank="1" showInputMessage="1" showErrorMessage="1" sqref="M25:M28">
      <formula1>"同意提前退休,同意病退,同意退职,不同意退休或退职"</formula1>
    </dataValidation>
  </dataValidations>
  <pageMargins left="0.314583333333333" right="0.196527777777778" top="1" bottom="0.66875" header="0.5" footer="0.5"/>
  <pageSetup paperSize="9" scale="9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张黔辉</cp:lastModifiedBy>
  <cp:revision>1</cp:revision>
  <dcterms:created xsi:type="dcterms:W3CDTF">2012-03-05T09:43:00Z</dcterms:created>
  <cp:lastPrinted>2012-08-03T09:28:00Z</cp:lastPrinted>
  <dcterms:modified xsi:type="dcterms:W3CDTF">2025-06-09T08:32:14Z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2BE2E3D8219943A0B7A4CDA5E364074A</vt:lpwstr>
  </property>
</Properties>
</file>